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845" activeTab="0"/>
  </bookViews>
  <sheets>
    <sheet name="0. (2018-2020)" sheetId="1" r:id="rId1"/>
    <sheet name="I. (2015-2017)" sheetId="2" r:id="rId2"/>
    <sheet name="II. (2013-2014)" sheetId="3" r:id="rId3"/>
    <sheet name="III. (2011-12)" sheetId="4" r:id="rId4"/>
    <sheet name="IV. (2009-10)" sheetId="5" r:id="rId5"/>
    <sheet name="V. (2006-8)" sheetId="6" r:id="rId6"/>
    <sheet name="Kluci" sheetId="7" r:id="rId7"/>
    <sheet name="sledy" sheetId="8" r:id="rId8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<sst xmlns="http://schemas.openxmlformats.org/spreadsheetml/2006/main" count="564" uniqueCount="143">
  <si>
    <t>Jméno</t>
  </si>
  <si>
    <t>Součet</t>
  </si>
  <si>
    <t>Přeskok</t>
  </si>
  <si>
    <t>Bradla</t>
  </si>
  <si>
    <t>Kladina</t>
  </si>
  <si>
    <t>Prostná</t>
  </si>
  <si>
    <t>Celkem</t>
  </si>
  <si>
    <t>výchozí</t>
  </si>
  <si>
    <t>konečná</t>
  </si>
  <si>
    <t>Pořadí</t>
  </si>
  <si>
    <t>Lavička</t>
  </si>
  <si>
    <t>Kateřina Pekárková (2011)</t>
  </si>
  <si>
    <t>Iris Kalhousová (2016)</t>
  </si>
  <si>
    <t>Dorota Horová (2013)</t>
  </si>
  <si>
    <t>Natálie Zíková (2012)</t>
  </si>
  <si>
    <t>Berenika Hořejší (2015)</t>
  </si>
  <si>
    <t>Rozálie Kallistová (2015)</t>
  </si>
  <si>
    <t>Jana Hrdinová (2010)</t>
  </si>
  <si>
    <t>Šárka Hřebačková (2011)</t>
  </si>
  <si>
    <t>Anna Žegklitzová (2014)</t>
  </si>
  <si>
    <t>Alma Karlsson (2015)</t>
  </si>
  <si>
    <t>Martina Schwarzová (2015)</t>
  </si>
  <si>
    <t>Apolena Havrdová (2015)</t>
  </si>
  <si>
    <t>oddíl</t>
  </si>
  <si>
    <t>Dejvice</t>
  </si>
  <si>
    <t>Radotín</t>
  </si>
  <si>
    <t>Vyšehrad</t>
  </si>
  <si>
    <t>Slovan</t>
  </si>
  <si>
    <t>Berenika Řehořová (2015)</t>
  </si>
  <si>
    <t>Stella Zábušek (2015)</t>
  </si>
  <si>
    <t>Matylda Dovillaire (2015)</t>
  </si>
  <si>
    <t>Anna Tejová (2013)</t>
  </si>
  <si>
    <t>Michaela Čapková (2013)</t>
  </si>
  <si>
    <t>Táňa Vašíčková (2013)</t>
  </si>
  <si>
    <t>Dalila Kalousová (2013)</t>
  </si>
  <si>
    <t>Aya Kocianová (2013)</t>
  </si>
  <si>
    <t>Zuzana Šamánková (2013)</t>
  </si>
  <si>
    <t>Sára Kočišová (2013)</t>
  </si>
  <si>
    <t>Julie Svárovská (2013)</t>
  </si>
  <si>
    <t>Magdaléna Dufková (2013)</t>
  </si>
  <si>
    <t>Kristýna Mušková (2013)</t>
  </si>
  <si>
    <t>Maia Tesařová (2013)</t>
  </si>
  <si>
    <t>Šárka Otová (2011)</t>
  </si>
  <si>
    <t>Karolína Anna Mrázková (2011)</t>
  </si>
  <si>
    <t>Šárka Mušková (2011)</t>
  </si>
  <si>
    <t>Elen Malíková (2011)</t>
  </si>
  <si>
    <t>Josefína Havelková (2011)</t>
  </si>
  <si>
    <t>Tara Touma (2012)</t>
  </si>
  <si>
    <t>Johana Ambrožová (2012)</t>
  </si>
  <si>
    <t>Rozálie Kateřina Růžičková (2012)</t>
  </si>
  <si>
    <t>Kamila Sedláčková (2012)</t>
  </si>
  <si>
    <t>Šarlota Raichlová (2012)</t>
  </si>
  <si>
    <t>Klára Petráňová (2012)</t>
  </si>
  <si>
    <t>Aune Josephine Iyambo (2010)</t>
  </si>
  <si>
    <t>Anna Kratochvílová (2009)</t>
  </si>
  <si>
    <t>Tia Touma (2009)</t>
  </si>
  <si>
    <t>Veronika Lindová (2008)</t>
  </si>
  <si>
    <t>Hermína Skořepová (2006)</t>
  </si>
  <si>
    <t>Anežka Dbalá (2006)</t>
  </si>
  <si>
    <r>
      <t xml:space="preserve">Silvie Linhartová </t>
    </r>
    <r>
      <rPr>
        <b/>
        <sz val="11"/>
        <color indexed="8"/>
        <rFont val="Calibri"/>
        <family val="2"/>
      </rPr>
      <t>2019</t>
    </r>
  </si>
  <si>
    <r>
      <t xml:space="preserve">Anna Kaucká </t>
    </r>
    <r>
      <rPr>
        <b/>
        <sz val="11"/>
        <color indexed="8"/>
        <rFont val="Calibri"/>
        <family val="2"/>
      </rPr>
      <t>2017</t>
    </r>
  </si>
  <si>
    <r>
      <t xml:space="preserve">Nela Caldová </t>
    </r>
    <r>
      <rPr>
        <b/>
        <sz val="11"/>
        <color indexed="8"/>
        <rFont val="Calibri"/>
        <family val="2"/>
      </rPr>
      <t>2018</t>
    </r>
  </si>
  <si>
    <r>
      <t xml:space="preserve">Nela Plavcová </t>
    </r>
    <r>
      <rPr>
        <b/>
        <sz val="11"/>
        <color indexed="8"/>
        <rFont val="Calibri"/>
        <family val="2"/>
      </rPr>
      <t>2018</t>
    </r>
  </si>
  <si>
    <r>
      <t xml:space="preserve">Beata Mužíková </t>
    </r>
    <r>
      <rPr>
        <b/>
        <sz val="11"/>
        <color indexed="8"/>
        <rFont val="Calibri"/>
        <family val="2"/>
      </rPr>
      <t>2018</t>
    </r>
  </si>
  <si>
    <r>
      <t xml:space="preserve">Ema Drahokoupilová </t>
    </r>
    <r>
      <rPr>
        <b/>
        <sz val="11"/>
        <color indexed="8"/>
        <rFont val="Calibri"/>
        <family val="2"/>
      </rPr>
      <t>2017</t>
    </r>
  </si>
  <si>
    <r>
      <t xml:space="preserve">Světlana Šimková </t>
    </r>
    <r>
      <rPr>
        <b/>
        <sz val="11"/>
        <color indexed="8"/>
        <rFont val="Calibri"/>
        <family val="2"/>
      </rPr>
      <t>2017</t>
    </r>
  </si>
  <si>
    <t>Viola Mužíková 2015</t>
  </si>
  <si>
    <t>Alice Kročáková 2015</t>
  </si>
  <si>
    <t>Julie Janáková 2014</t>
  </si>
  <si>
    <t>Amélie Knotková 2014</t>
  </si>
  <si>
    <t>Zuzana Provazníková 2014</t>
  </si>
  <si>
    <t>Andrea Kolářová 2014</t>
  </si>
  <si>
    <t>Tereza Marešová 2014</t>
  </si>
  <si>
    <t>Julie Dohnalová 2013</t>
  </si>
  <si>
    <t>Zuzana Langerová 2010</t>
  </si>
  <si>
    <t>Anna Marie Vašinová 2010</t>
  </si>
  <si>
    <t>Patricie Vašinová 2010</t>
  </si>
  <si>
    <t>Mariana Kittlerová 2013</t>
  </si>
  <si>
    <t>Julie Sottnerová 2010</t>
  </si>
  <si>
    <t>Tereza Břinčilová 2009</t>
  </si>
  <si>
    <t>Eliška Břinčilová 2009</t>
  </si>
  <si>
    <t>Johana Křížová 2009</t>
  </si>
  <si>
    <r>
      <t xml:space="preserve">Žofie Janáková </t>
    </r>
    <r>
      <rPr>
        <b/>
        <sz val="11"/>
        <color indexed="8"/>
        <rFont val="Calibri"/>
        <family val="2"/>
      </rPr>
      <t>2016</t>
    </r>
  </si>
  <si>
    <r>
      <t xml:space="preserve">Viktorie Kittlerová </t>
    </r>
    <r>
      <rPr>
        <b/>
        <sz val="11"/>
        <color indexed="8"/>
        <rFont val="Calibri"/>
        <family val="2"/>
      </rPr>
      <t>2016</t>
    </r>
  </si>
  <si>
    <r>
      <t xml:space="preserve">Nela Ondrušková </t>
    </r>
    <r>
      <rPr>
        <b/>
        <sz val="11"/>
        <color indexed="8"/>
        <rFont val="Calibri"/>
        <family val="2"/>
      </rPr>
      <t>2016</t>
    </r>
  </si>
  <si>
    <t>Julie Hajná 2014</t>
  </si>
  <si>
    <t>Barbora Baťová 2013</t>
  </si>
  <si>
    <t>Beata Spáčilová 2013</t>
  </si>
  <si>
    <t>Kristýna Cabajová 2012</t>
  </si>
  <si>
    <t>Alžběta Fialová 2012</t>
  </si>
  <si>
    <t>Nora Al-Quaran 2011</t>
  </si>
  <si>
    <t>Veronika Smetanová 2011</t>
  </si>
  <si>
    <t>Blaha Cyril2012</t>
  </si>
  <si>
    <t>Dudík Marek 2012</t>
  </si>
  <si>
    <t>Foršt Vítek 2012</t>
  </si>
  <si>
    <t>Horák Marek 2012</t>
  </si>
  <si>
    <t>Štefan Filip 2012</t>
  </si>
  <si>
    <t>Zeman Vojtěch 2010</t>
  </si>
  <si>
    <t>Hrazda</t>
  </si>
  <si>
    <t>Kruhy</t>
  </si>
  <si>
    <t>Kategorie: Mladší žákyně II. (2013-14)</t>
  </si>
  <si>
    <t>Kategorie: Starší žákyně IV. (2009-10)</t>
  </si>
  <si>
    <t>Kategorie: Dorostenky V. (2006-8)</t>
  </si>
  <si>
    <t>Kategorie: Starší žákyně III. (2011-12)</t>
  </si>
  <si>
    <t>Markvart Matyáš 2020</t>
  </si>
  <si>
    <r>
      <t xml:space="preserve">Markvart Jonáš </t>
    </r>
    <r>
      <rPr>
        <sz val="11"/>
        <color indexed="8"/>
        <rFont val="Calibri"/>
        <family val="2"/>
      </rPr>
      <t>2018</t>
    </r>
  </si>
  <si>
    <t>Levchenko Arkadii 2013</t>
  </si>
  <si>
    <t>Štursa Pavel 2013</t>
  </si>
  <si>
    <t>Švitorka Matěj 2013</t>
  </si>
  <si>
    <t>Roneš Vojtěch 2011</t>
  </si>
  <si>
    <t>Adéla Doláková 2010</t>
  </si>
  <si>
    <t>Kategorie: Mladší žákyně I. (2015-17)</t>
  </si>
  <si>
    <t>Kategorie: 0. (2018-20)</t>
  </si>
  <si>
    <t>Kategorie: Madší žáci II. (2013-14)</t>
  </si>
  <si>
    <t>Kategorie: Starší žáci III. (2011-12)</t>
  </si>
  <si>
    <t>Kategorie: Starší žáci IV. (2009-10)</t>
  </si>
  <si>
    <t>Karolína Sojková 2014</t>
  </si>
  <si>
    <t>Sled č.1</t>
  </si>
  <si>
    <t>Sokol</t>
  </si>
  <si>
    <t>Mladší žákyně I+0</t>
  </si>
  <si>
    <t>Mladší žákyně I</t>
  </si>
  <si>
    <t>Mladší žákyně II</t>
  </si>
  <si>
    <t>hrazda</t>
  </si>
  <si>
    <t>pauza</t>
  </si>
  <si>
    <t>prostná</t>
  </si>
  <si>
    <t>přeskok</t>
  </si>
  <si>
    <t>lavička</t>
  </si>
  <si>
    <t>Sled č.2</t>
  </si>
  <si>
    <t>Starší žákyně IV</t>
  </si>
  <si>
    <t>Starší žákyně III</t>
  </si>
  <si>
    <t>kladina</t>
  </si>
  <si>
    <t>Sled č.3</t>
  </si>
  <si>
    <t>Starší žáci IV+III</t>
  </si>
  <si>
    <t>Starší žáci III</t>
  </si>
  <si>
    <t>Madší žáci II</t>
  </si>
  <si>
    <t>Kategorie 0</t>
  </si>
  <si>
    <t>kruhy</t>
  </si>
  <si>
    <t>bradla</t>
  </si>
  <si>
    <t>Dorostenky+Starší žákyně IV</t>
  </si>
  <si>
    <t>Róza Kallistová (2015)</t>
  </si>
  <si>
    <t>Apolena Havrdová</t>
  </si>
  <si>
    <t>Blažková Eliška</t>
  </si>
  <si>
    <t>Sedláčková Ema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</si>
</sst>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yyyy"/>
  </numFmts>
  <fonts count="68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Arial"/>
      <family val="2"/>
    </font>
    <font>
      <b/>
      <sz val="24"/>
      <color theme="1"/>
      <name val="Calibri"/>
      <family val="2"/>
    </font>
    <font>
      <b/>
      <sz val="2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0" borderId="0" applyNumberFormat="0" applyBorder="0" applyProtection="0">
      <alignment horizontal="center" vertical="center"/>
    </xf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1" fillId="24" borderId="0" applyNumberFormat="0" applyBorder="0" applyProtection="0">
      <alignment horizontal="center" vertical="center"/>
    </xf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7" borderId="0" applyNumberFormat="0" applyBorder="0" applyProtection="0">
      <alignment horizontal="center" vertical="center"/>
    </xf>
    <xf numFmtId="0" fontId="54" fillId="28" borderId="8" applyNumberFormat="0" applyAlignment="0" applyProtection="0"/>
    <xf numFmtId="0" fontId="55" fillId="29" borderId="8" applyNumberForma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0" xfId="34" applyBorder="1" applyAlignment="1">
      <alignment horizontal="right" wrapText="1"/>
    </xf>
    <xf numFmtId="43" fontId="0" fillId="0" borderId="10" xfId="34" applyFont="1" applyBorder="1" applyAlignment="1">
      <alignment horizontal="center" vertical="center" wrapText="1"/>
    </xf>
    <xf numFmtId="43" fontId="1" fillId="0" borderId="10" xfId="34" applyFont="1" applyBorder="1" applyAlignment="1">
      <alignment horizontal="right" wrapText="1"/>
    </xf>
    <xf numFmtId="43" fontId="0" fillId="0" borderId="10" xfId="34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34" applyNumberFormat="1" applyFont="1" applyBorder="1" applyAlignment="1">
      <alignment horizontal="right" vertical="center" wrapText="1"/>
    </xf>
    <xf numFmtId="2" fontId="1" fillId="0" borderId="10" xfId="34" applyNumberFormat="1" applyFont="1" applyBorder="1" applyAlignment="1">
      <alignment horizontal="right" wrapText="1"/>
    </xf>
    <xf numFmtId="2" fontId="1" fillId="0" borderId="10" xfId="34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15" xfId="48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5" fillId="0" borderId="18" xfId="0" applyFont="1" applyFill="1" applyBorder="1" applyAlignment="1">
      <alignment horizontal="left" vertical="center"/>
    </xf>
    <xf numFmtId="0" fontId="59" fillId="38" borderId="0" xfId="0" applyFont="1" applyFill="1" applyAlignment="1">
      <alignment horizontal="left" vertical="center"/>
    </xf>
    <xf numFmtId="0" fontId="60" fillId="39" borderId="19" xfId="0" applyFont="1" applyFill="1" applyBorder="1" applyAlignment="1">
      <alignment vertical="center"/>
    </xf>
    <xf numFmtId="49" fontId="8" fillId="39" borderId="20" xfId="0" applyNumberFormat="1" applyFont="1" applyFill="1" applyBorder="1" applyAlignment="1">
      <alignment horizontal="center" vertical="center"/>
    </xf>
    <xf numFmtId="49" fontId="8" fillId="39" borderId="21" xfId="0" applyNumberFormat="1" applyFont="1" applyFill="1" applyBorder="1" applyAlignment="1">
      <alignment horizontal="center" vertical="center"/>
    </xf>
    <xf numFmtId="49" fontId="8" fillId="39" borderId="22" xfId="0" applyNumberFormat="1" applyFont="1" applyFill="1" applyBorder="1" applyAlignment="1">
      <alignment horizontal="center" vertical="center"/>
    </xf>
    <xf numFmtId="49" fontId="8" fillId="39" borderId="23" xfId="0" applyNumberFormat="1" applyFont="1" applyFill="1" applyBorder="1" applyAlignment="1">
      <alignment horizontal="center" vertical="center"/>
    </xf>
    <xf numFmtId="49" fontId="8" fillId="39" borderId="24" xfId="0" applyNumberFormat="1" applyFont="1" applyFill="1" applyBorder="1" applyAlignment="1">
      <alignment horizontal="center" vertical="center"/>
    </xf>
    <xf numFmtId="49" fontId="8" fillId="39" borderId="25" xfId="0" applyNumberFormat="1" applyFont="1" applyFill="1" applyBorder="1" applyAlignment="1">
      <alignment horizontal="center" vertical="center"/>
    </xf>
    <xf numFmtId="0" fontId="12" fillId="39" borderId="0" xfId="0" applyFont="1" applyFill="1" applyAlignment="1">
      <alignment horizontal="left" vertical="center"/>
    </xf>
    <xf numFmtId="0" fontId="13" fillId="39" borderId="0" xfId="0" applyFont="1" applyFill="1" applyAlignment="1">
      <alignment/>
    </xf>
    <xf numFmtId="0" fontId="12" fillId="39" borderId="26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60" fillId="39" borderId="11" xfId="0" applyFont="1" applyFill="1" applyBorder="1" applyAlignment="1">
      <alignment vertical="center"/>
    </xf>
    <xf numFmtId="0" fontId="14" fillId="39" borderId="28" xfId="47" applyFont="1" applyFill="1" applyBorder="1">
      <alignment/>
      <protection/>
    </xf>
    <xf numFmtId="2" fontId="15" fillId="39" borderId="29" xfId="0" applyNumberFormat="1" applyFont="1" applyFill="1" applyBorder="1" applyAlignment="1">
      <alignment horizontal="right" vertical="center"/>
    </xf>
    <xf numFmtId="2" fontId="15" fillId="39" borderId="30" xfId="0" applyNumberFormat="1" applyFont="1" applyFill="1" applyBorder="1" applyAlignment="1">
      <alignment horizontal="right" vertical="center"/>
    </xf>
    <xf numFmtId="2" fontId="15" fillId="39" borderId="31" xfId="0" applyNumberFormat="1" applyFont="1" applyFill="1" applyBorder="1" applyAlignment="1">
      <alignment horizontal="right" vertical="center"/>
    </xf>
    <xf numFmtId="2" fontId="15" fillId="39" borderId="32" xfId="0" applyNumberFormat="1" applyFont="1" applyFill="1" applyBorder="1" applyAlignment="1">
      <alignment horizontal="right" vertical="center"/>
    </xf>
    <xf numFmtId="2" fontId="16" fillId="39" borderId="29" xfId="0" applyNumberFormat="1" applyFont="1" applyFill="1" applyBorder="1" applyAlignment="1">
      <alignment horizontal="right" vertical="center"/>
    </xf>
    <xf numFmtId="0" fontId="15" fillId="39" borderId="33" xfId="0" applyFont="1" applyFill="1" applyBorder="1" applyAlignment="1">
      <alignment horizontal="center" vertical="center"/>
    </xf>
    <xf numFmtId="0" fontId="14" fillId="39" borderId="34" xfId="47" applyFont="1" applyFill="1" applyBorder="1">
      <alignment/>
      <protection/>
    </xf>
    <xf numFmtId="0" fontId="0" fillId="39" borderId="0" xfId="0" applyFill="1" applyAlignment="1">
      <alignment/>
    </xf>
    <xf numFmtId="0" fontId="14" fillId="39" borderId="35" xfId="47" applyFont="1" applyFill="1" applyBorder="1">
      <alignment/>
      <protection/>
    </xf>
    <xf numFmtId="0" fontId="14" fillId="39" borderId="36" xfId="47" applyFont="1" applyFill="1" applyBorder="1">
      <alignment/>
      <protection/>
    </xf>
    <xf numFmtId="2" fontId="15" fillId="39" borderId="37" xfId="0" applyNumberFormat="1" applyFont="1" applyFill="1" applyBorder="1" applyAlignment="1">
      <alignment horizontal="right" vertical="center"/>
    </xf>
    <xf numFmtId="2" fontId="15" fillId="39" borderId="10" xfId="0" applyNumberFormat="1" applyFont="1" applyFill="1" applyBorder="1" applyAlignment="1">
      <alignment horizontal="right" vertical="center"/>
    </xf>
    <xf numFmtId="2" fontId="15" fillId="39" borderId="38" xfId="0" applyNumberFormat="1" applyFont="1" applyFill="1" applyBorder="1" applyAlignment="1">
      <alignment horizontal="right" vertical="center"/>
    </xf>
    <xf numFmtId="2" fontId="15" fillId="39" borderId="39" xfId="0" applyNumberFormat="1" applyFont="1" applyFill="1" applyBorder="1" applyAlignment="1">
      <alignment horizontal="right" vertical="center"/>
    </xf>
    <xf numFmtId="0" fontId="14" fillId="39" borderId="40" xfId="47" applyFont="1" applyFill="1" applyBorder="1">
      <alignment/>
      <protection/>
    </xf>
    <xf numFmtId="2" fontId="15" fillId="39" borderId="17" xfId="0" applyNumberFormat="1" applyFont="1" applyFill="1" applyBorder="1" applyAlignment="1">
      <alignment horizontal="right" vertical="center"/>
    </xf>
    <xf numFmtId="2" fontId="15" fillId="39" borderId="41" xfId="0" applyNumberFormat="1" applyFont="1" applyFill="1" applyBorder="1" applyAlignment="1">
      <alignment horizontal="right" vertical="center"/>
    </xf>
    <xf numFmtId="2" fontId="15" fillId="39" borderId="42" xfId="0" applyNumberFormat="1" applyFont="1" applyFill="1" applyBorder="1" applyAlignment="1">
      <alignment horizontal="right" vertical="center"/>
    </xf>
    <xf numFmtId="2" fontId="15" fillId="39" borderId="43" xfId="0" applyNumberFormat="1" applyFont="1" applyFill="1" applyBorder="1" applyAlignment="1">
      <alignment horizontal="right" vertical="center"/>
    </xf>
    <xf numFmtId="2" fontId="15" fillId="39" borderId="44" xfId="0" applyNumberFormat="1" applyFont="1" applyFill="1" applyBorder="1" applyAlignment="1">
      <alignment horizontal="right" vertical="center"/>
    </xf>
    <xf numFmtId="2" fontId="15" fillId="39" borderId="45" xfId="0" applyNumberFormat="1" applyFont="1" applyFill="1" applyBorder="1" applyAlignment="1">
      <alignment horizontal="right" vertical="center"/>
    </xf>
    <xf numFmtId="2" fontId="15" fillId="39" borderId="46" xfId="0" applyNumberFormat="1" applyFont="1" applyFill="1" applyBorder="1" applyAlignment="1">
      <alignment horizontal="right" vertical="center"/>
    </xf>
    <xf numFmtId="2" fontId="15" fillId="39" borderId="47" xfId="0" applyNumberFormat="1" applyFont="1" applyFill="1" applyBorder="1" applyAlignment="1">
      <alignment horizontal="right" vertical="center"/>
    </xf>
    <xf numFmtId="2" fontId="15" fillId="39" borderId="48" xfId="0" applyNumberFormat="1" applyFont="1" applyFill="1" applyBorder="1" applyAlignment="1">
      <alignment horizontal="right" vertical="center"/>
    </xf>
    <xf numFmtId="2" fontId="15" fillId="39" borderId="49" xfId="0" applyNumberFormat="1" applyFont="1" applyFill="1" applyBorder="1" applyAlignment="1">
      <alignment horizontal="right" vertical="center"/>
    </xf>
    <xf numFmtId="2" fontId="15" fillId="39" borderId="50" xfId="0" applyNumberFormat="1" applyFont="1" applyFill="1" applyBorder="1" applyAlignment="1">
      <alignment horizontal="right" vertical="center"/>
    </xf>
    <xf numFmtId="2" fontId="15" fillId="39" borderId="12" xfId="0" applyNumberFormat="1" applyFont="1" applyFill="1" applyBorder="1" applyAlignment="1">
      <alignment horizontal="right" vertical="center"/>
    </xf>
    <xf numFmtId="2" fontId="15" fillId="39" borderId="13" xfId="0" applyNumberFormat="1" applyFont="1" applyFill="1" applyBorder="1" applyAlignment="1">
      <alignment horizontal="right" vertical="center"/>
    </xf>
    <xf numFmtId="2" fontId="16" fillId="39" borderId="14" xfId="0" applyNumberFormat="1" applyFont="1" applyFill="1" applyBorder="1" applyAlignment="1">
      <alignment horizontal="right" vertical="center"/>
    </xf>
    <xf numFmtId="0" fontId="0" fillId="39" borderId="0" xfId="0" applyFill="1" applyBorder="1" applyAlignment="1">
      <alignment/>
    </xf>
    <xf numFmtId="0" fontId="14" fillId="39" borderId="48" xfId="47" applyFont="1" applyFill="1" applyBorder="1">
      <alignment/>
      <protection/>
    </xf>
    <xf numFmtId="0" fontId="14" fillId="39" borderId="11" xfId="47" applyFont="1" applyFill="1" applyBorder="1">
      <alignment/>
      <protection/>
    </xf>
    <xf numFmtId="2" fontId="15" fillId="39" borderId="51" xfId="0" applyNumberFormat="1" applyFont="1" applyFill="1" applyBorder="1" applyAlignment="1">
      <alignment horizontal="right" vertical="center"/>
    </xf>
    <xf numFmtId="0" fontId="0" fillId="39" borderId="27" xfId="0" applyFill="1" applyBorder="1" applyAlignment="1">
      <alignment/>
    </xf>
    <xf numFmtId="0" fontId="0" fillId="0" borderId="27" xfId="0" applyBorder="1" applyAlignment="1">
      <alignment/>
    </xf>
    <xf numFmtId="0" fontId="10" fillId="39" borderId="52" xfId="0" applyFont="1" applyFill="1" applyBorder="1" applyAlignment="1">
      <alignment vertical="center" wrapText="1"/>
    </xf>
    <xf numFmtId="49" fontId="8" fillId="39" borderId="11" xfId="0" applyNumberFormat="1" applyFont="1" applyFill="1" applyBorder="1" applyAlignment="1">
      <alignment horizontal="center" vertical="center"/>
    </xf>
    <xf numFmtId="2" fontId="16" fillId="39" borderId="12" xfId="0" applyNumberFormat="1" applyFont="1" applyFill="1" applyBorder="1" applyAlignment="1">
      <alignment horizontal="right" vertical="center"/>
    </xf>
    <xf numFmtId="0" fontId="15" fillId="39" borderId="13" xfId="0" applyFont="1" applyFill="1" applyBorder="1" applyAlignment="1">
      <alignment horizontal="center" vertical="center"/>
    </xf>
    <xf numFmtId="49" fontId="11" fillId="39" borderId="0" xfId="0" applyNumberFormat="1" applyFont="1" applyFill="1" applyAlignment="1">
      <alignment horizontal="left" vertical="center"/>
    </xf>
    <xf numFmtId="0" fontId="39" fillId="0" borderId="0" xfId="49">
      <alignment/>
      <protection/>
    </xf>
    <xf numFmtId="0" fontId="61" fillId="0" borderId="30" xfId="49" applyFont="1" applyBorder="1" applyAlignment="1">
      <alignment horizontal="center"/>
      <protection/>
    </xf>
    <xf numFmtId="0" fontId="62" fillId="0" borderId="27" xfId="49" applyFont="1" applyBorder="1">
      <alignment/>
      <protection/>
    </xf>
    <xf numFmtId="0" fontId="63" fillId="0" borderId="53" xfId="49" applyFont="1" applyBorder="1" applyAlignment="1">
      <alignment horizontal="center"/>
      <protection/>
    </xf>
    <xf numFmtId="0" fontId="5" fillId="40" borderId="10" xfId="0" applyFont="1" applyFill="1" applyBorder="1" applyAlignment="1">
      <alignment vertical="center" wrapText="1"/>
    </xf>
    <xf numFmtId="0" fontId="61" fillId="40" borderId="10" xfId="49" applyFont="1" applyFill="1" applyBorder="1" applyAlignment="1">
      <alignment horizontal="center"/>
      <protection/>
    </xf>
    <xf numFmtId="0" fontId="62" fillId="0" borderId="42" xfId="49" applyFont="1" applyBorder="1">
      <alignment/>
      <protection/>
    </xf>
    <xf numFmtId="0" fontId="0" fillId="0" borderId="54" xfId="0" applyBorder="1" applyAlignment="1">
      <alignment/>
    </xf>
    <xf numFmtId="0" fontId="1" fillId="0" borderId="0" xfId="0" applyFont="1" applyAlignment="1">
      <alignment/>
    </xf>
    <xf numFmtId="0" fontId="64" fillId="0" borderId="53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61" fillId="0" borderId="10" xfId="49" applyFont="1" applyBorder="1" applyAlignment="1">
      <alignment horizontal="center"/>
      <protection/>
    </xf>
    <xf numFmtId="0" fontId="60" fillId="40" borderId="10" xfId="0" applyFont="1" applyFill="1" applyBorder="1" applyAlignment="1">
      <alignment vertical="center"/>
    </xf>
    <xf numFmtId="0" fontId="10" fillId="40" borderId="10" xfId="0" applyFont="1" applyFill="1" applyBorder="1" applyAlignment="1">
      <alignment vertical="center" wrapText="1"/>
    </xf>
    <xf numFmtId="0" fontId="60" fillId="39" borderId="10" xfId="0" applyFont="1" applyFill="1" applyBorder="1" applyAlignment="1">
      <alignment vertical="center"/>
    </xf>
    <xf numFmtId="0" fontId="14" fillId="39" borderId="10" xfId="47" applyFont="1" applyFill="1" applyBorder="1">
      <alignment/>
      <protection/>
    </xf>
    <xf numFmtId="0" fontId="65" fillId="39" borderId="10" xfId="0" applyFont="1" applyFill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4" fillId="0" borderId="55" xfId="0" applyFont="1" applyBorder="1" applyAlignment="1">
      <alignment horizontal="center"/>
    </xf>
    <xf numFmtId="0" fontId="61" fillId="0" borderId="17" xfId="49" applyFont="1" applyBorder="1" applyAlignment="1">
      <alignment horizontal="center"/>
      <protection/>
    </xf>
    <xf numFmtId="0" fontId="1" fillId="0" borderId="54" xfId="0" applyFont="1" applyBorder="1" applyAlignment="1">
      <alignment/>
    </xf>
    <xf numFmtId="2" fontId="0" fillId="0" borderId="18" xfId="0" applyNumberForma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12" fillId="39" borderId="20" xfId="0" applyNumberFormat="1" applyFont="1" applyFill="1" applyBorder="1" applyAlignment="1">
      <alignment horizontal="center" vertical="center"/>
    </xf>
    <xf numFmtId="49" fontId="12" fillId="39" borderId="58" xfId="0" applyNumberFormat="1" applyFont="1" applyFill="1" applyBorder="1" applyAlignment="1">
      <alignment horizontal="center" vertical="center"/>
    </xf>
    <xf numFmtId="49" fontId="12" fillId="39" borderId="59" xfId="0" applyNumberFormat="1" applyFont="1" applyFill="1" applyBorder="1" applyAlignment="1">
      <alignment horizontal="center" vertical="center"/>
    </xf>
    <xf numFmtId="49" fontId="12" fillId="39" borderId="61" xfId="0" applyNumberFormat="1" applyFont="1" applyFill="1" applyBorder="1" applyAlignment="1">
      <alignment horizontal="center" vertical="center"/>
    </xf>
    <xf numFmtId="0" fontId="12" fillId="39" borderId="62" xfId="0" applyFont="1" applyFill="1" applyBorder="1" applyAlignment="1">
      <alignment horizontal="center" vertical="center"/>
    </xf>
    <xf numFmtId="0" fontId="66" fillId="0" borderId="27" xfId="49" applyFont="1" applyBorder="1" applyAlignment="1">
      <alignment vertical="center" textRotation="90"/>
      <protection/>
    </xf>
    <xf numFmtId="0" fontId="66" fillId="0" borderId="0" xfId="49" applyFont="1" applyBorder="1" applyAlignment="1">
      <alignment vertical="center" textRotation="90"/>
      <protection/>
    </xf>
    <xf numFmtId="0" fontId="66" fillId="0" borderId="54" xfId="49" applyFont="1" applyBorder="1" applyAlignment="1">
      <alignment vertical="center" textRotation="90"/>
      <protection/>
    </xf>
    <xf numFmtId="0" fontId="67" fillId="0" borderId="63" xfId="0" applyFont="1" applyBorder="1" applyAlignment="1">
      <alignment horizontal="center" vertical="center" textRotation="90"/>
    </xf>
    <xf numFmtId="0" fontId="67" fillId="0" borderId="64" xfId="0" applyFont="1" applyBorder="1" applyAlignment="1">
      <alignment horizontal="center" vertical="center" textRotation="90"/>
    </xf>
    <xf numFmtId="0" fontId="67" fillId="0" borderId="26" xfId="0" applyFont="1" applyBorder="1" applyAlignment="1">
      <alignment horizontal="center" vertical="center" textRotation="90"/>
    </xf>
    <xf numFmtId="0" fontId="67" fillId="0" borderId="65" xfId="0" applyFont="1" applyBorder="1" applyAlignment="1">
      <alignment horizontal="center" vertical="center" textRotation="90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Druhé míst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První místo" xfId="54"/>
    <cellStyle name="Správně" xfId="55"/>
    <cellStyle name="Špatně" xfId="56"/>
    <cellStyle name="Text upozornění" xfId="57"/>
    <cellStyle name="Třetí místo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0">
    <dxf>
      <font>
        <b/>
        <color rgb="FF000000"/>
      </font>
      <fill>
        <patternFill patternType="solid">
          <fgColor indexed="13"/>
          <bgColor indexed="16"/>
        </patternFill>
      </fill>
    </dxf>
    <dxf>
      <font>
        <b/>
        <color rgb="FF000000"/>
      </font>
      <fill>
        <patternFill patternType="solid">
          <fgColor indexed="13"/>
          <bgColor indexed="15"/>
        </patternFill>
      </fill>
    </dxf>
    <dxf>
      <font>
        <b/>
        <color rgb="FF000000"/>
      </font>
      <fill>
        <patternFill patternType="solid">
          <fgColor indexed="13"/>
          <bgColor indexed="14"/>
        </patternFill>
      </fill>
    </dxf>
    <dxf>
      <font>
        <b/>
        <color rgb="FF000000"/>
      </font>
      <fill>
        <patternFill patternType="solid">
          <fgColor indexed="13"/>
          <bgColor indexed="16"/>
        </patternFill>
      </fill>
    </dxf>
    <dxf>
      <font>
        <b/>
        <color rgb="FF000000"/>
      </font>
      <fill>
        <patternFill patternType="solid">
          <fgColor indexed="13"/>
          <bgColor indexed="15"/>
        </patternFill>
      </fill>
    </dxf>
    <dxf>
      <font>
        <b/>
        <color rgb="FF000000"/>
      </font>
      <fill>
        <patternFill patternType="solid">
          <fgColor indexed="13"/>
          <bgColor indexed="14"/>
        </patternFill>
      </fill>
    </dxf>
    <dxf>
      <font>
        <b/>
        <color rgb="FF000000"/>
      </font>
      <fill>
        <patternFill patternType="solid">
          <fgColor indexed="13"/>
          <bgColor indexed="16"/>
        </patternFill>
      </fill>
    </dxf>
    <dxf>
      <font>
        <b/>
        <color rgb="FF000000"/>
      </font>
      <fill>
        <patternFill patternType="solid">
          <fgColor indexed="13"/>
          <bgColor indexed="15"/>
        </patternFill>
      </fill>
    </dxf>
    <dxf>
      <font>
        <b/>
        <color rgb="FF000000"/>
      </font>
      <fill>
        <patternFill patternType="solid">
          <fgColor indexed="13"/>
          <bgColor indexed="14"/>
        </patternFill>
      </fill>
    </dxf>
    <dxf>
      <font>
        <b/>
        <color rgb="FF000000"/>
      </font>
      <fill>
        <patternFill patternType="solid">
          <fgColor indexed="13"/>
          <bgColor indexed="16"/>
        </patternFill>
      </fill>
    </dxf>
    <dxf>
      <font>
        <b/>
        <color rgb="FF000000"/>
      </font>
      <fill>
        <patternFill patternType="solid">
          <fgColor indexed="13"/>
          <bgColor indexed="15"/>
        </patternFill>
      </fill>
    </dxf>
    <dxf>
      <font>
        <b/>
        <color rgb="FF000000"/>
      </font>
      <fill>
        <patternFill patternType="solid">
          <fgColor indexed="13"/>
          <bgColor indexed="14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29"/>
          <bgColor indexed="53"/>
        </patternFill>
      </fill>
    </dxf>
    <dxf>
      <font>
        <b/>
        <i val="0"/>
      </font>
      <fill>
        <patternFill patternType="solid">
          <fgColor indexed="27"/>
          <bgColor indexed="9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31.00390625" style="0" customWidth="1"/>
    <col min="2" max="8" width="9.140625" style="0" customWidth="1"/>
    <col min="9" max="12" width="11.57421875" style="0" customWidth="1"/>
    <col min="13" max="13" width="29.421875" style="0" customWidth="1"/>
  </cols>
  <sheetData>
    <row r="1" spans="1:8" ht="19.5" customHeight="1" thickBot="1">
      <c r="A1" s="114"/>
      <c r="B1" s="114"/>
      <c r="C1" s="115"/>
      <c r="D1" s="115"/>
      <c r="E1" s="115"/>
      <c r="F1" s="115"/>
      <c r="G1" s="115"/>
      <c r="H1" s="115"/>
    </row>
    <row r="2" spans="1:16" s="1" customFormat="1" ht="19.5" customHeight="1" thickBot="1">
      <c r="A2" s="31"/>
      <c r="B2" s="30"/>
      <c r="C2" s="116" t="s">
        <v>2</v>
      </c>
      <c r="D2" s="117"/>
      <c r="E2" s="116" t="s">
        <v>98</v>
      </c>
      <c r="F2" s="117"/>
      <c r="G2" s="116" t="s">
        <v>10</v>
      </c>
      <c r="H2" s="117"/>
      <c r="I2" s="116" t="s">
        <v>5</v>
      </c>
      <c r="J2" s="117"/>
      <c r="K2" s="118" t="s">
        <v>6</v>
      </c>
      <c r="L2" s="119"/>
      <c r="M2" s="7"/>
      <c r="N2" s="7"/>
      <c r="O2" s="7"/>
      <c r="P2" s="7"/>
    </row>
    <row r="3" spans="1:16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/>
      <c r="N3" s="7"/>
      <c r="O3" s="7"/>
      <c r="P3" s="7"/>
    </row>
    <row r="4" spans="1:16" s="1" customFormat="1" ht="19.5" customHeight="1">
      <c r="A4" s="8" t="s">
        <v>61</v>
      </c>
      <c r="B4" s="8" t="s">
        <v>25</v>
      </c>
      <c r="C4" s="2">
        <v>9</v>
      </c>
      <c r="D4" s="3">
        <v>7</v>
      </c>
      <c r="E4" s="2">
        <v>10</v>
      </c>
      <c r="F4" s="3">
        <v>8.9</v>
      </c>
      <c r="G4" s="2">
        <v>9.2</v>
      </c>
      <c r="H4" s="3">
        <v>7.86</v>
      </c>
      <c r="I4" s="2">
        <v>9.6</v>
      </c>
      <c r="J4" s="3">
        <v>7.1</v>
      </c>
      <c r="K4" s="3">
        <f aca="true" t="shared" si="0" ref="K4:K15">SUM(D4+F4+H4+J4)</f>
        <v>30.86</v>
      </c>
      <c r="L4" s="6">
        <f aca="true" t="shared" si="1" ref="L4:L15">RANK($K4,$K$4:$K$15)</f>
        <v>2</v>
      </c>
      <c r="M4"/>
      <c r="N4" s="7"/>
      <c r="O4" s="7"/>
      <c r="P4" s="7"/>
    </row>
    <row r="5" spans="1:16" s="1" customFormat="1" ht="19.5" customHeight="1">
      <c r="A5" s="8" t="s">
        <v>62</v>
      </c>
      <c r="B5" s="8" t="s">
        <v>25</v>
      </c>
      <c r="C5" s="2">
        <v>9</v>
      </c>
      <c r="D5" s="3">
        <v>7.5</v>
      </c>
      <c r="E5" s="2">
        <v>10</v>
      </c>
      <c r="F5" s="3">
        <v>9.5</v>
      </c>
      <c r="G5" s="2">
        <v>9.2</v>
      </c>
      <c r="H5" s="3">
        <v>7.86</v>
      </c>
      <c r="I5" s="2">
        <v>9.8</v>
      </c>
      <c r="J5" s="3">
        <v>7.5</v>
      </c>
      <c r="K5" s="3">
        <f t="shared" si="0"/>
        <v>32.36</v>
      </c>
      <c r="L5" s="6">
        <f t="shared" si="1"/>
        <v>1</v>
      </c>
      <c r="M5"/>
      <c r="N5" s="7"/>
      <c r="O5" s="7"/>
      <c r="P5" s="7"/>
    </row>
    <row r="6" spans="1:12" ht="19.5" customHeight="1">
      <c r="A6" s="8"/>
      <c r="B6" s="8"/>
      <c r="C6" s="2"/>
      <c r="D6" s="4"/>
      <c r="E6" s="2"/>
      <c r="F6" s="3"/>
      <c r="G6" s="2"/>
      <c r="H6" s="3"/>
      <c r="I6" s="2"/>
      <c r="J6" s="3"/>
      <c r="K6" s="3">
        <f t="shared" si="0"/>
        <v>0</v>
      </c>
      <c r="L6" s="6">
        <f t="shared" si="1"/>
        <v>3</v>
      </c>
    </row>
    <row r="7" spans="1:12" ht="19.5" customHeight="1">
      <c r="A7" s="8"/>
      <c r="B7" s="8"/>
      <c r="C7" s="2"/>
      <c r="D7" s="22"/>
      <c r="E7" s="2"/>
      <c r="F7" s="22"/>
      <c r="G7" s="2"/>
      <c r="H7" s="21"/>
      <c r="I7" s="2"/>
      <c r="J7" s="21"/>
      <c r="K7" s="3">
        <f t="shared" si="0"/>
        <v>0</v>
      </c>
      <c r="L7" s="6">
        <f t="shared" si="1"/>
        <v>3</v>
      </c>
    </row>
    <row r="8" spans="1:12" ht="21" customHeight="1">
      <c r="A8" s="8"/>
      <c r="B8" s="8"/>
      <c r="C8" s="2"/>
      <c r="D8" s="22"/>
      <c r="E8" s="2"/>
      <c r="F8" s="22"/>
      <c r="G8" s="2"/>
      <c r="H8" s="21"/>
      <c r="I8" s="2"/>
      <c r="J8" s="21"/>
      <c r="K8" s="3">
        <f t="shared" si="0"/>
        <v>0</v>
      </c>
      <c r="L8" s="6">
        <f t="shared" si="1"/>
        <v>3</v>
      </c>
    </row>
    <row r="9" spans="1:12" ht="21" customHeight="1">
      <c r="A9" s="28"/>
      <c r="B9" s="8"/>
      <c r="C9" s="2"/>
      <c r="D9" s="22"/>
      <c r="E9" s="2"/>
      <c r="F9" s="22"/>
      <c r="G9" s="2"/>
      <c r="H9" s="21"/>
      <c r="I9" s="2"/>
      <c r="J9" s="21"/>
      <c r="K9" s="3">
        <f t="shared" si="0"/>
        <v>0</v>
      </c>
      <c r="L9" s="6">
        <f t="shared" si="1"/>
        <v>3</v>
      </c>
    </row>
    <row r="10" spans="1:12" ht="21" customHeight="1">
      <c r="A10" s="28"/>
      <c r="B10" s="8"/>
      <c r="D10" s="22"/>
      <c r="E10" s="2"/>
      <c r="F10" s="22"/>
      <c r="G10" s="2"/>
      <c r="H10" s="21"/>
      <c r="I10" s="2"/>
      <c r="J10" s="21"/>
      <c r="K10" s="3">
        <f t="shared" si="0"/>
        <v>0</v>
      </c>
      <c r="L10" s="6">
        <f t="shared" si="1"/>
        <v>3</v>
      </c>
    </row>
    <row r="11" spans="1:12" ht="21" customHeight="1">
      <c r="A11" s="28"/>
      <c r="B11" s="8"/>
      <c r="C11" s="8"/>
      <c r="D11" s="22"/>
      <c r="E11" s="2"/>
      <c r="F11" s="22"/>
      <c r="G11" s="2"/>
      <c r="H11" s="21"/>
      <c r="I11" s="2"/>
      <c r="J11" s="21"/>
      <c r="K11" s="3">
        <f t="shared" si="0"/>
        <v>0</v>
      </c>
      <c r="L11" s="6">
        <f t="shared" si="1"/>
        <v>3</v>
      </c>
    </row>
    <row r="12" spans="1:12" ht="21" customHeight="1">
      <c r="A12" s="28"/>
      <c r="B12" s="8"/>
      <c r="C12" s="2"/>
      <c r="D12" s="22"/>
      <c r="E12" s="2"/>
      <c r="F12" s="22"/>
      <c r="G12" s="2"/>
      <c r="H12" s="21"/>
      <c r="I12" s="2"/>
      <c r="J12" s="21"/>
      <c r="K12" s="3">
        <f t="shared" si="0"/>
        <v>0</v>
      </c>
      <c r="L12" s="6">
        <f t="shared" si="1"/>
        <v>3</v>
      </c>
    </row>
    <row r="13" spans="1:12" ht="21" customHeight="1">
      <c r="A13" s="28"/>
      <c r="B13" s="8"/>
      <c r="C13" s="2"/>
      <c r="D13" s="22"/>
      <c r="E13" s="2"/>
      <c r="F13" s="22"/>
      <c r="G13" s="2"/>
      <c r="H13" s="21"/>
      <c r="I13" s="2"/>
      <c r="J13" s="21"/>
      <c r="K13" s="3">
        <f>SUM(D13+F13+H13+J13)</f>
        <v>0</v>
      </c>
      <c r="L13" s="6">
        <f t="shared" si="1"/>
        <v>3</v>
      </c>
    </row>
    <row r="14" spans="1:12" ht="13.5" customHeight="1">
      <c r="A14" s="28"/>
      <c r="B14" s="8"/>
      <c r="C14" s="2"/>
      <c r="D14" s="22"/>
      <c r="E14" s="2"/>
      <c r="F14" s="22"/>
      <c r="G14" s="2"/>
      <c r="H14" s="21"/>
      <c r="I14" s="2"/>
      <c r="J14" s="21"/>
      <c r="K14" s="3">
        <f t="shared" si="0"/>
        <v>0</v>
      </c>
      <c r="L14" s="6">
        <f t="shared" si="1"/>
        <v>3</v>
      </c>
    </row>
    <row r="15" spans="1:12" ht="13.5" customHeight="1">
      <c r="A15" s="4"/>
      <c r="B15" s="2"/>
      <c r="C15" s="2"/>
      <c r="D15" s="22"/>
      <c r="E15" s="2"/>
      <c r="F15" s="22"/>
      <c r="G15" s="2"/>
      <c r="H15" s="21"/>
      <c r="I15" s="2"/>
      <c r="J15" s="21"/>
      <c r="K15" s="3">
        <f t="shared" si="0"/>
        <v>0</v>
      </c>
      <c r="L15" s="6">
        <f t="shared" si="1"/>
        <v>3</v>
      </c>
    </row>
    <row r="16" spans="1:12" ht="13.5" customHeight="1">
      <c r="A16" s="4"/>
      <c r="B16" s="2"/>
      <c r="C16" s="2"/>
      <c r="D16" s="22"/>
      <c r="E16" s="2"/>
      <c r="F16" s="22"/>
      <c r="G16" s="2"/>
      <c r="H16" s="21"/>
      <c r="I16" s="2"/>
      <c r="J16" s="21"/>
      <c r="K16" s="3"/>
      <c r="L16" s="6"/>
    </row>
    <row r="17" spans="1:5" ht="15">
      <c r="A17" s="10"/>
      <c r="B17" s="10"/>
      <c r="C17" s="10"/>
      <c r="D17" s="7"/>
      <c r="E17" s="7"/>
    </row>
    <row r="18" spans="1:5" ht="15">
      <c r="A18" s="10"/>
      <c r="B18" s="10"/>
      <c r="C18" s="10"/>
      <c r="D18" s="7"/>
      <c r="E18" s="7"/>
    </row>
    <row r="19" spans="1:5" ht="12.75">
      <c r="A19" s="7"/>
      <c r="B19" s="7"/>
      <c r="C19" s="7"/>
      <c r="D19" s="7"/>
      <c r="E19" s="7"/>
    </row>
    <row r="24" ht="14.25">
      <c r="A24" s="9"/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1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M17" sqref="M17"/>
    </sheetView>
  </sheetViews>
  <sheetFormatPr defaultColWidth="11.57421875" defaultRowHeight="12.75"/>
  <cols>
    <col min="1" max="1" width="31.00390625" style="0" customWidth="1"/>
    <col min="2" max="8" width="9.140625" style="0" customWidth="1"/>
    <col min="9" max="12" width="11.57421875" style="0" customWidth="1"/>
    <col min="13" max="13" width="29.421875" style="0" customWidth="1"/>
  </cols>
  <sheetData>
    <row r="1" spans="1:8" ht="19.5" customHeight="1" thickBot="1">
      <c r="A1" s="120" t="s">
        <v>111</v>
      </c>
      <c r="B1" s="120"/>
      <c r="C1" s="121"/>
      <c r="D1" s="121"/>
      <c r="E1" s="121"/>
      <c r="F1" s="121"/>
      <c r="G1" s="121"/>
      <c r="H1" s="121"/>
    </row>
    <row r="2" spans="1:16" s="1" customFormat="1" ht="19.5" customHeight="1" thickBot="1">
      <c r="A2" s="31"/>
      <c r="B2" s="30"/>
      <c r="C2" s="116" t="s">
        <v>2</v>
      </c>
      <c r="D2" s="117"/>
      <c r="E2" s="116" t="s">
        <v>98</v>
      </c>
      <c r="F2" s="117"/>
      <c r="G2" s="116" t="s">
        <v>10</v>
      </c>
      <c r="H2" s="117"/>
      <c r="I2" s="116" t="s">
        <v>5</v>
      </c>
      <c r="J2" s="117"/>
      <c r="K2" s="118" t="s">
        <v>6</v>
      </c>
      <c r="L2" s="119"/>
      <c r="M2"/>
      <c r="N2" s="7"/>
      <c r="O2" s="7"/>
      <c r="P2" s="7"/>
    </row>
    <row r="3" spans="1:16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/>
      <c r="N3" s="7"/>
      <c r="O3" s="7"/>
      <c r="P3" s="7"/>
    </row>
    <row r="4" spans="1:16" s="1" customFormat="1" ht="19.5" customHeight="1">
      <c r="A4" s="8" t="s">
        <v>21</v>
      </c>
      <c r="B4" s="8" t="s">
        <v>24</v>
      </c>
      <c r="C4" s="2">
        <v>9.5</v>
      </c>
      <c r="D4" s="3">
        <v>8.6</v>
      </c>
      <c r="E4" s="2">
        <v>10</v>
      </c>
      <c r="F4" s="3">
        <v>9.4</v>
      </c>
      <c r="G4" s="2">
        <v>10</v>
      </c>
      <c r="H4" s="3">
        <v>9.06</v>
      </c>
      <c r="I4" s="2">
        <v>9.8</v>
      </c>
      <c r="J4" s="3">
        <v>8.55</v>
      </c>
      <c r="K4" s="3">
        <f aca="true" t="shared" si="0" ref="K4:K16">SUM(D4+F4+H4+J4)</f>
        <v>35.61</v>
      </c>
      <c r="L4" s="6">
        <f aca="true" t="shared" si="1" ref="L4:L19">RANK($K4,$K$4:$K$19)</f>
        <v>4</v>
      </c>
      <c r="M4"/>
      <c r="N4" s="7"/>
      <c r="O4" s="7"/>
      <c r="P4" s="7"/>
    </row>
    <row r="5" spans="1:16" s="1" customFormat="1" ht="19.5" customHeight="1">
      <c r="A5" s="8" t="s">
        <v>139</v>
      </c>
      <c r="B5" s="8" t="s">
        <v>24</v>
      </c>
      <c r="C5" s="2">
        <v>10</v>
      </c>
      <c r="D5" s="3">
        <v>9.1</v>
      </c>
      <c r="E5" s="2">
        <v>10</v>
      </c>
      <c r="F5" s="3">
        <v>9.1</v>
      </c>
      <c r="G5" s="2">
        <v>9.8</v>
      </c>
      <c r="H5" s="3">
        <v>8.73</v>
      </c>
      <c r="I5" s="2">
        <v>10</v>
      </c>
      <c r="J5" s="3">
        <v>8.5</v>
      </c>
      <c r="K5" s="3">
        <f t="shared" si="0"/>
        <v>35.43</v>
      </c>
      <c r="L5" s="6">
        <f t="shared" si="1"/>
        <v>5</v>
      </c>
      <c r="M5"/>
      <c r="N5" s="7"/>
      <c r="O5" s="7"/>
      <c r="P5" s="7"/>
    </row>
    <row r="6" spans="1:16" s="1" customFormat="1" ht="19.5" customHeight="1">
      <c r="A6" s="28" t="s">
        <v>28</v>
      </c>
      <c r="B6" s="8" t="s">
        <v>27</v>
      </c>
      <c r="C6" s="2">
        <v>9</v>
      </c>
      <c r="D6" s="3">
        <v>8</v>
      </c>
      <c r="E6" s="2">
        <v>10</v>
      </c>
      <c r="F6" s="3">
        <v>8.85</v>
      </c>
      <c r="G6" s="2">
        <v>10</v>
      </c>
      <c r="H6" s="3">
        <v>7.1</v>
      </c>
      <c r="I6" s="2">
        <v>9.6</v>
      </c>
      <c r="J6" s="3">
        <v>7.83</v>
      </c>
      <c r="K6" s="3">
        <f t="shared" si="0"/>
        <v>31.78</v>
      </c>
      <c r="L6" s="6">
        <f t="shared" si="1"/>
        <v>10</v>
      </c>
      <c r="M6"/>
      <c r="N6" s="7"/>
      <c r="O6" s="7"/>
      <c r="P6" s="7"/>
    </row>
    <row r="7" spans="1:16" s="1" customFormat="1" ht="19.5" customHeight="1">
      <c r="A7" s="8" t="s">
        <v>12</v>
      </c>
      <c r="B7" s="8" t="s">
        <v>24</v>
      </c>
      <c r="C7" s="2">
        <v>10</v>
      </c>
      <c r="D7" s="3">
        <v>9.3</v>
      </c>
      <c r="E7" s="2">
        <v>10</v>
      </c>
      <c r="F7" s="3">
        <v>9.15</v>
      </c>
      <c r="G7" s="2">
        <v>9.6</v>
      </c>
      <c r="H7" s="3">
        <v>8.8</v>
      </c>
      <c r="I7" s="2">
        <v>10</v>
      </c>
      <c r="J7" s="3">
        <v>8.1</v>
      </c>
      <c r="K7" s="3">
        <f t="shared" si="0"/>
        <v>35.35</v>
      </c>
      <c r="L7" s="6">
        <f t="shared" si="1"/>
        <v>6</v>
      </c>
      <c r="M7"/>
      <c r="N7" s="7"/>
      <c r="O7" s="7"/>
      <c r="P7" s="7"/>
    </row>
    <row r="8" spans="1:12" ht="19.5" customHeight="1">
      <c r="A8" s="28" t="s">
        <v>15</v>
      </c>
      <c r="B8" s="8" t="s">
        <v>24</v>
      </c>
      <c r="C8" s="2">
        <v>10</v>
      </c>
      <c r="D8" s="4">
        <v>9.3</v>
      </c>
      <c r="E8" s="2">
        <v>10</v>
      </c>
      <c r="F8" s="3">
        <v>9.05</v>
      </c>
      <c r="G8" s="2">
        <v>9.8</v>
      </c>
      <c r="H8" s="3">
        <v>8.66</v>
      </c>
      <c r="I8" s="2">
        <v>10</v>
      </c>
      <c r="J8" s="3">
        <v>8.3</v>
      </c>
      <c r="K8" s="3">
        <f t="shared" si="0"/>
        <v>35.31</v>
      </c>
      <c r="L8" s="6">
        <f t="shared" si="1"/>
        <v>7</v>
      </c>
    </row>
    <row r="9" spans="1:12" ht="19.5" customHeight="1">
      <c r="A9" s="28" t="s">
        <v>66</v>
      </c>
      <c r="B9" s="8" t="s">
        <v>25</v>
      </c>
      <c r="C9" s="111">
        <v>10</v>
      </c>
      <c r="D9" s="22">
        <v>9.2</v>
      </c>
      <c r="E9" s="2">
        <v>10</v>
      </c>
      <c r="F9" s="22">
        <v>8.75</v>
      </c>
      <c r="G9" s="2">
        <v>10</v>
      </c>
      <c r="H9" s="21">
        <v>9.16</v>
      </c>
      <c r="I9" s="2">
        <v>10</v>
      </c>
      <c r="J9" s="21">
        <v>8.56</v>
      </c>
      <c r="K9" s="3">
        <f t="shared" si="0"/>
        <v>35.67</v>
      </c>
      <c r="L9" s="6">
        <f t="shared" si="1"/>
        <v>3</v>
      </c>
    </row>
    <row r="10" spans="1:12" ht="19.5" customHeight="1">
      <c r="A10" s="8" t="s">
        <v>60</v>
      </c>
      <c r="B10" s="8" t="s">
        <v>25</v>
      </c>
      <c r="C10" s="8">
        <v>9</v>
      </c>
      <c r="D10" s="22">
        <v>7</v>
      </c>
      <c r="E10" s="2">
        <v>9.4</v>
      </c>
      <c r="F10" s="22">
        <v>7.9</v>
      </c>
      <c r="G10" s="2">
        <v>9.4</v>
      </c>
      <c r="H10" s="21">
        <v>7.86</v>
      </c>
      <c r="I10" s="2">
        <v>9.8</v>
      </c>
      <c r="J10" s="21">
        <v>7.96</v>
      </c>
      <c r="K10" s="3">
        <f t="shared" si="0"/>
        <v>30.720000000000002</v>
      </c>
      <c r="L10" s="6">
        <f t="shared" si="1"/>
        <v>11</v>
      </c>
    </row>
    <row r="11" spans="1:12" ht="19.5" customHeight="1">
      <c r="A11" s="28" t="s">
        <v>30</v>
      </c>
      <c r="B11" s="8" t="s">
        <v>27</v>
      </c>
      <c r="C11" s="2">
        <v>10</v>
      </c>
      <c r="D11" s="22">
        <v>8.7</v>
      </c>
      <c r="E11" s="2">
        <v>10</v>
      </c>
      <c r="F11" s="22">
        <v>9.15</v>
      </c>
      <c r="G11" s="2">
        <v>10</v>
      </c>
      <c r="H11" s="21">
        <v>9.3</v>
      </c>
      <c r="I11" s="2">
        <v>10</v>
      </c>
      <c r="J11" s="21">
        <v>8.96</v>
      </c>
      <c r="K11" s="3">
        <f t="shared" si="0"/>
        <v>36.11</v>
      </c>
      <c r="L11" s="6">
        <f t="shared" si="1"/>
        <v>2</v>
      </c>
    </row>
    <row r="12" spans="1:12" ht="19.5" customHeight="1">
      <c r="A12" s="8" t="s">
        <v>65</v>
      </c>
      <c r="B12" s="8" t="s">
        <v>25</v>
      </c>
      <c r="C12" s="2">
        <v>9</v>
      </c>
      <c r="D12" s="22">
        <v>7.4</v>
      </c>
      <c r="E12" s="2">
        <v>9.4</v>
      </c>
      <c r="F12" s="22">
        <v>7.7</v>
      </c>
      <c r="G12" s="2">
        <v>9.6</v>
      </c>
      <c r="H12" s="21">
        <v>7.46</v>
      </c>
      <c r="I12" s="2">
        <v>9.8</v>
      </c>
      <c r="J12" s="21">
        <v>7.76</v>
      </c>
      <c r="K12" s="3">
        <f t="shared" si="0"/>
        <v>30.32</v>
      </c>
      <c r="L12" s="6">
        <f t="shared" si="1"/>
        <v>12</v>
      </c>
    </row>
    <row r="13" spans="1:12" ht="19.5" customHeight="1">
      <c r="A13" s="28" t="s">
        <v>83</v>
      </c>
      <c r="B13" s="8" t="s">
        <v>25</v>
      </c>
      <c r="C13" s="2">
        <v>9</v>
      </c>
      <c r="D13" s="22">
        <v>8.2</v>
      </c>
      <c r="E13" s="2">
        <v>9.4</v>
      </c>
      <c r="F13" s="22">
        <v>8.15</v>
      </c>
      <c r="G13" s="2">
        <v>9.8</v>
      </c>
      <c r="H13" s="21">
        <v>8.76</v>
      </c>
      <c r="I13" s="2">
        <v>9.8</v>
      </c>
      <c r="J13" s="21">
        <v>8.73</v>
      </c>
      <c r="K13" s="3">
        <f t="shared" si="0"/>
        <v>33.84</v>
      </c>
      <c r="L13" s="6">
        <f t="shared" si="1"/>
        <v>9</v>
      </c>
    </row>
    <row r="14" spans="1:12" ht="19.5" customHeight="1">
      <c r="A14" s="28" t="s">
        <v>29</v>
      </c>
      <c r="B14" s="8" t="s">
        <v>27</v>
      </c>
      <c r="C14" s="2">
        <v>9</v>
      </c>
      <c r="D14" s="22">
        <v>6.8</v>
      </c>
      <c r="E14" s="2">
        <v>9.8</v>
      </c>
      <c r="F14" s="22">
        <v>7.9</v>
      </c>
      <c r="G14" s="2">
        <v>9.6</v>
      </c>
      <c r="H14" s="21">
        <v>6.9</v>
      </c>
      <c r="I14" s="2">
        <v>9.8</v>
      </c>
      <c r="J14" s="21">
        <v>7.6</v>
      </c>
      <c r="K14" s="3">
        <f t="shared" si="0"/>
        <v>29.200000000000003</v>
      </c>
      <c r="L14" s="6">
        <f t="shared" si="1"/>
        <v>13</v>
      </c>
    </row>
    <row r="15" spans="1:12" ht="19.5" customHeight="1">
      <c r="A15" s="28" t="s">
        <v>67</v>
      </c>
      <c r="B15" s="8" t="s">
        <v>25</v>
      </c>
      <c r="C15" s="2">
        <v>10</v>
      </c>
      <c r="D15" s="22">
        <v>9.5</v>
      </c>
      <c r="E15" s="2">
        <v>10</v>
      </c>
      <c r="F15" s="22">
        <v>9.05</v>
      </c>
      <c r="G15" s="2">
        <v>10</v>
      </c>
      <c r="H15" s="21">
        <v>9.4</v>
      </c>
      <c r="I15" s="2">
        <v>10</v>
      </c>
      <c r="J15" s="21">
        <v>9.43</v>
      </c>
      <c r="K15" s="3">
        <f t="shared" si="0"/>
        <v>37.38</v>
      </c>
      <c r="L15" s="6">
        <f t="shared" si="1"/>
        <v>1</v>
      </c>
    </row>
    <row r="16" spans="1:12" ht="19.5" customHeight="1">
      <c r="A16" s="8" t="s">
        <v>64</v>
      </c>
      <c r="B16" s="8" t="s">
        <v>25</v>
      </c>
      <c r="C16" s="2">
        <v>9</v>
      </c>
      <c r="D16" s="22">
        <v>4</v>
      </c>
      <c r="E16" s="2">
        <v>9.4</v>
      </c>
      <c r="F16" s="22">
        <v>7.85</v>
      </c>
      <c r="G16" s="2">
        <v>9.2</v>
      </c>
      <c r="H16" s="21">
        <v>7.16</v>
      </c>
      <c r="I16" s="2">
        <v>9.6</v>
      </c>
      <c r="J16" s="21">
        <v>7.46</v>
      </c>
      <c r="K16" s="3">
        <f t="shared" si="0"/>
        <v>26.47</v>
      </c>
      <c r="L16" s="6">
        <f t="shared" si="1"/>
        <v>14</v>
      </c>
    </row>
    <row r="17" spans="1:12" ht="19.5" customHeight="1">
      <c r="A17" s="22" t="s">
        <v>140</v>
      </c>
      <c r="B17" s="22" t="s">
        <v>24</v>
      </c>
      <c r="C17" s="22">
        <v>10</v>
      </c>
      <c r="D17" s="22">
        <v>8.4</v>
      </c>
      <c r="E17" s="2">
        <v>10</v>
      </c>
      <c r="F17" s="22">
        <v>9</v>
      </c>
      <c r="G17" s="2">
        <v>9.8</v>
      </c>
      <c r="H17" s="21">
        <v>8.5</v>
      </c>
      <c r="I17" s="2">
        <v>10</v>
      </c>
      <c r="J17" s="21">
        <v>8.36</v>
      </c>
      <c r="K17" s="3">
        <f>SUM(D17+F17+H17+J17)</f>
        <v>34.26</v>
      </c>
      <c r="L17" s="6">
        <f t="shared" si="1"/>
        <v>8</v>
      </c>
    </row>
    <row r="18" spans="1:12" ht="19.5" customHeight="1">
      <c r="A18" s="22"/>
      <c r="B18" s="22"/>
      <c r="C18" s="22"/>
      <c r="D18" s="22"/>
      <c r="E18" s="2"/>
      <c r="F18" s="22"/>
      <c r="G18" s="2"/>
      <c r="H18" s="21"/>
      <c r="I18" s="2"/>
      <c r="J18" s="21"/>
      <c r="K18" s="3">
        <f>SUM(D18+F18+H18+J18)</f>
        <v>0</v>
      </c>
      <c r="L18" s="6">
        <f t="shared" si="1"/>
        <v>15</v>
      </c>
    </row>
    <row r="19" spans="1:12" ht="12.75">
      <c r="A19" s="2"/>
      <c r="B19" s="2"/>
      <c r="C19" s="2"/>
      <c r="D19" s="22"/>
      <c r="E19" s="2"/>
      <c r="F19" s="22"/>
      <c r="G19" s="2"/>
      <c r="H19" s="21"/>
      <c r="I19" s="2"/>
      <c r="J19" s="21"/>
      <c r="K19" s="3">
        <f>SUM(D19+F19+H19+J19)</f>
        <v>0</v>
      </c>
      <c r="L19" s="6">
        <f t="shared" si="1"/>
        <v>15</v>
      </c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19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L4" sqref="L4"/>
    </sheetView>
  </sheetViews>
  <sheetFormatPr defaultColWidth="11.57421875" defaultRowHeight="12.75"/>
  <cols>
    <col min="1" max="1" width="32.28125" style="0" customWidth="1"/>
    <col min="2" max="8" width="9.140625" style="0" customWidth="1"/>
    <col min="9" max="12" width="11.57421875" style="0" customWidth="1"/>
    <col min="13" max="13" width="21.8515625" style="0" customWidth="1"/>
  </cols>
  <sheetData>
    <row r="1" spans="1:8" ht="19.5" customHeight="1" thickBot="1">
      <c r="A1" s="122" t="s">
        <v>100</v>
      </c>
      <c r="B1" s="122"/>
      <c r="C1" s="122"/>
      <c r="D1" s="122"/>
      <c r="E1" s="122"/>
      <c r="F1" s="122"/>
      <c r="G1" s="122"/>
      <c r="H1" s="122"/>
    </row>
    <row r="2" spans="1:16" s="1" customFormat="1" ht="19.5" customHeight="1" thickBot="1">
      <c r="A2" s="15"/>
      <c r="B2" s="30"/>
      <c r="C2" s="116" t="s">
        <v>2</v>
      </c>
      <c r="D2" s="117"/>
      <c r="E2" s="116" t="s">
        <v>98</v>
      </c>
      <c r="F2" s="117"/>
      <c r="G2" s="116" t="s">
        <v>4</v>
      </c>
      <c r="H2" s="117"/>
      <c r="I2" s="116" t="s">
        <v>5</v>
      </c>
      <c r="J2" s="117"/>
      <c r="K2" s="118" t="s">
        <v>6</v>
      </c>
      <c r="L2" s="119"/>
      <c r="M2" s="7"/>
      <c r="N2" s="7"/>
      <c r="O2" s="7"/>
      <c r="P2" s="7"/>
    </row>
    <row r="3" spans="1:16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/>
      <c r="N3" s="7"/>
      <c r="O3" s="7"/>
      <c r="P3" s="7"/>
    </row>
    <row r="4" spans="1:16" s="1" customFormat="1" ht="19.5" customHeight="1">
      <c r="A4" s="27" t="s">
        <v>19</v>
      </c>
      <c r="B4" s="8" t="s">
        <v>24</v>
      </c>
      <c r="C4" s="8">
        <v>9</v>
      </c>
      <c r="D4" s="3">
        <v>8</v>
      </c>
      <c r="E4" s="2">
        <v>9.8</v>
      </c>
      <c r="F4" s="3">
        <v>8.9</v>
      </c>
      <c r="G4" s="2">
        <v>9.8</v>
      </c>
      <c r="H4" s="3">
        <v>8.13</v>
      </c>
      <c r="I4" s="2">
        <v>9.8</v>
      </c>
      <c r="J4" s="3">
        <v>8.36</v>
      </c>
      <c r="K4" s="3">
        <f>SUM(D4+F4+H4+J4)</f>
        <v>33.39</v>
      </c>
      <c r="L4" s="6">
        <f aca="true" t="shared" si="0" ref="L4:L25">RANK($K4,$K$4:$K$25)</f>
        <v>9</v>
      </c>
      <c r="M4" s="32"/>
      <c r="N4" s="7"/>
      <c r="O4" s="7"/>
      <c r="P4" s="7"/>
    </row>
    <row r="5" spans="1:16" s="1" customFormat="1" ht="19.5" customHeight="1">
      <c r="A5" s="27" t="s">
        <v>116</v>
      </c>
      <c r="B5" s="8" t="s">
        <v>24</v>
      </c>
      <c r="C5" s="8">
        <v>8.5</v>
      </c>
      <c r="D5" s="3">
        <v>6.35</v>
      </c>
      <c r="E5" s="2">
        <v>9.4</v>
      </c>
      <c r="F5" s="3">
        <v>7.85</v>
      </c>
      <c r="G5" s="2">
        <v>9</v>
      </c>
      <c r="H5" s="3">
        <v>6.83</v>
      </c>
      <c r="I5" s="2">
        <v>9.6</v>
      </c>
      <c r="J5" s="3">
        <v>7.3</v>
      </c>
      <c r="K5" s="3">
        <f aca="true" t="shared" si="1" ref="K5:K25">SUM(D5+F5+H5+J5)</f>
        <v>28.330000000000002</v>
      </c>
      <c r="L5" s="6">
        <f t="shared" si="0"/>
        <v>19</v>
      </c>
      <c r="M5" s="32"/>
      <c r="N5" s="7"/>
      <c r="O5" s="7"/>
      <c r="P5" s="7"/>
    </row>
    <row r="6" spans="1:16" s="1" customFormat="1" ht="19.5" customHeight="1">
      <c r="A6" s="27" t="s">
        <v>32</v>
      </c>
      <c r="B6" s="8" t="s">
        <v>24</v>
      </c>
      <c r="C6" s="8">
        <v>10</v>
      </c>
      <c r="D6" s="3">
        <v>7.6</v>
      </c>
      <c r="E6" s="2">
        <v>10</v>
      </c>
      <c r="F6" s="3">
        <v>9.15</v>
      </c>
      <c r="G6" s="2">
        <v>10</v>
      </c>
      <c r="H6" s="3">
        <v>8.9</v>
      </c>
      <c r="I6" s="2">
        <v>10</v>
      </c>
      <c r="J6" s="3">
        <v>8.66</v>
      </c>
      <c r="K6" s="3">
        <f t="shared" si="1"/>
        <v>34.31</v>
      </c>
      <c r="L6" s="6">
        <f t="shared" si="0"/>
        <v>4</v>
      </c>
      <c r="M6" s="32"/>
      <c r="N6" s="7"/>
      <c r="O6" s="7"/>
      <c r="P6" s="7"/>
    </row>
    <row r="7" spans="1:13" ht="19.5" customHeight="1">
      <c r="A7" s="27" t="s">
        <v>73</v>
      </c>
      <c r="B7" s="8" t="s">
        <v>25</v>
      </c>
      <c r="C7" s="8">
        <v>9.5</v>
      </c>
      <c r="D7" s="3">
        <v>8.5</v>
      </c>
      <c r="E7" s="2">
        <v>10</v>
      </c>
      <c r="F7" s="3">
        <v>9.05</v>
      </c>
      <c r="G7" s="2">
        <v>10</v>
      </c>
      <c r="H7" s="3">
        <v>8.6</v>
      </c>
      <c r="I7" s="2">
        <v>10</v>
      </c>
      <c r="J7" s="3">
        <v>8.23</v>
      </c>
      <c r="K7" s="3">
        <f t="shared" si="1"/>
        <v>34.379999999999995</v>
      </c>
      <c r="L7" s="6">
        <f t="shared" si="0"/>
        <v>3</v>
      </c>
      <c r="M7" s="32"/>
    </row>
    <row r="8" spans="1:13" ht="19.5" customHeight="1">
      <c r="A8" s="27" t="s">
        <v>35</v>
      </c>
      <c r="B8" s="8" t="s">
        <v>24</v>
      </c>
      <c r="C8" s="8">
        <v>9</v>
      </c>
      <c r="D8" s="22">
        <v>7.9</v>
      </c>
      <c r="E8" s="2">
        <v>9.8</v>
      </c>
      <c r="F8" s="22">
        <v>8.75</v>
      </c>
      <c r="G8" s="2">
        <v>9.8</v>
      </c>
      <c r="H8" s="21">
        <v>7.7</v>
      </c>
      <c r="I8" s="2">
        <v>10</v>
      </c>
      <c r="J8" s="21">
        <v>7.96</v>
      </c>
      <c r="K8" s="3">
        <f t="shared" si="1"/>
        <v>32.309999999999995</v>
      </c>
      <c r="L8" s="6">
        <f t="shared" si="0"/>
        <v>10</v>
      </c>
      <c r="M8" s="32"/>
    </row>
    <row r="9" spans="1:13" ht="19.5" customHeight="1">
      <c r="A9" s="27" t="s">
        <v>85</v>
      </c>
      <c r="B9" s="8" t="s">
        <v>27</v>
      </c>
      <c r="C9" s="8">
        <v>9</v>
      </c>
      <c r="D9" s="22">
        <v>7.5</v>
      </c>
      <c r="E9" s="2">
        <v>10</v>
      </c>
      <c r="F9" s="22">
        <v>8.8</v>
      </c>
      <c r="G9" s="2">
        <v>10</v>
      </c>
      <c r="H9" s="21">
        <v>8.1</v>
      </c>
      <c r="I9" s="2">
        <v>9.3</v>
      </c>
      <c r="J9" s="21">
        <v>7.46</v>
      </c>
      <c r="K9" s="3">
        <f t="shared" si="1"/>
        <v>31.86</v>
      </c>
      <c r="L9" s="6">
        <f t="shared" si="0"/>
        <v>12</v>
      </c>
      <c r="M9" s="32"/>
    </row>
    <row r="10" spans="1:13" ht="19.5" customHeight="1">
      <c r="A10" s="27" t="s">
        <v>36</v>
      </c>
      <c r="B10" s="8" t="s">
        <v>24</v>
      </c>
      <c r="C10" s="8">
        <v>10</v>
      </c>
      <c r="D10" s="22">
        <v>7.1</v>
      </c>
      <c r="E10" s="2">
        <v>10</v>
      </c>
      <c r="F10" s="22">
        <v>9.05</v>
      </c>
      <c r="G10" s="2">
        <v>10</v>
      </c>
      <c r="H10" s="21">
        <v>9</v>
      </c>
      <c r="I10" s="2">
        <v>10</v>
      </c>
      <c r="J10" s="21">
        <v>8.7</v>
      </c>
      <c r="K10" s="3">
        <f t="shared" si="1"/>
        <v>33.849999999999994</v>
      </c>
      <c r="L10" s="6">
        <f t="shared" si="0"/>
        <v>6</v>
      </c>
      <c r="M10" s="32"/>
    </row>
    <row r="11" spans="1:13" ht="19.5" customHeight="1">
      <c r="A11" s="27" t="s">
        <v>13</v>
      </c>
      <c r="B11" s="8" t="s">
        <v>24</v>
      </c>
      <c r="C11" s="2">
        <v>9</v>
      </c>
      <c r="D11" s="22">
        <v>8.3</v>
      </c>
      <c r="E11" s="2">
        <v>9.8</v>
      </c>
      <c r="F11" s="22">
        <v>8.7</v>
      </c>
      <c r="G11" s="2">
        <v>9.6</v>
      </c>
      <c r="H11" s="21">
        <v>7.16</v>
      </c>
      <c r="I11" s="2">
        <v>9.8</v>
      </c>
      <c r="J11" s="21">
        <v>7.63</v>
      </c>
      <c r="K11" s="3">
        <f t="shared" si="1"/>
        <v>31.79</v>
      </c>
      <c r="L11" s="6">
        <f t="shared" si="0"/>
        <v>13</v>
      </c>
      <c r="M11" s="32"/>
    </row>
    <row r="12" spans="1:12" ht="19.5" customHeight="1">
      <c r="A12" s="27" t="s">
        <v>39</v>
      </c>
      <c r="B12" s="8" t="s">
        <v>24</v>
      </c>
      <c r="C12" s="2">
        <v>10</v>
      </c>
      <c r="D12" s="22">
        <v>8</v>
      </c>
      <c r="E12" s="2">
        <v>9.8</v>
      </c>
      <c r="F12" s="22">
        <v>8.65</v>
      </c>
      <c r="G12" s="2">
        <v>10</v>
      </c>
      <c r="H12" s="21">
        <v>8.33</v>
      </c>
      <c r="I12" s="2">
        <v>10</v>
      </c>
      <c r="J12" s="21">
        <v>8.56</v>
      </c>
      <c r="K12" s="3">
        <f t="shared" si="1"/>
        <v>33.54</v>
      </c>
      <c r="L12" s="6">
        <f t="shared" si="0"/>
        <v>8</v>
      </c>
    </row>
    <row r="13" spans="1:12" ht="19.5" customHeight="1">
      <c r="A13" s="27" t="s">
        <v>70</v>
      </c>
      <c r="B13" s="8" t="s">
        <v>25</v>
      </c>
      <c r="C13" s="2">
        <v>9</v>
      </c>
      <c r="D13" s="22">
        <v>8</v>
      </c>
      <c r="E13" s="2">
        <v>9.2</v>
      </c>
      <c r="F13" s="22">
        <v>8.45</v>
      </c>
      <c r="G13" s="2">
        <v>9.4</v>
      </c>
      <c r="H13" s="21">
        <v>6.8</v>
      </c>
      <c r="I13" s="2">
        <v>9.8</v>
      </c>
      <c r="J13" s="21">
        <v>8.16</v>
      </c>
      <c r="K13" s="3">
        <f t="shared" si="1"/>
        <v>31.41</v>
      </c>
      <c r="L13" s="6">
        <f t="shared" si="0"/>
        <v>14</v>
      </c>
    </row>
    <row r="14" spans="1:12" ht="19.5" customHeight="1">
      <c r="A14" s="27" t="s">
        <v>41</v>
      </c>
      <c r="B14" s="8" t="s">
        <v>24</v>
      </c>
      <c r="C14" s="2">
        <v>9</v>
      </c>
      <c r="D14" s="22">
        <v>7.5</v>
      </c>
      <c r="E14" s="2">
        <v>9.8</v>
      </c>
      <c r="F14" s="22">
        <v>8.1</v>
      </c>
      <c r="G14" s="2">
        <v>9.4</v>
      </c>
      <c r="H14" s="21">
        <v>7.13</v>
      </c>
      <c r="I14" s="2">
        <v>9.6</v>
      </c>
      <c r="J14" s="21">
        <v>7.4</v>
      </c>
      <c r="K14" s="3">
        <f t="shared" si="1"/>
        <v>30.130000000000003</v>
      </c>
      <c r="L14" s="6">
        <f t="shared" si="0"/>
        <v>17</v>
      </c>
    </row>
    <row r="15" spans="1:12" ht="19.5" customHeight="1">
      <c r="A15" s="27" t="s">
        <v>68</v>
      </c>
      <c r="B15" s="8" t="s">
        <v>25</v>
      </c>
      <c r="C15" s="2">
        <v>9.5</v>
      </c>
      <c r="D15" s="22">
        <v>9</v>
      </c>
      <c r="E15" s="2">
        <v>10</v>
      </c>
      <c r="F15" s="22">
        <v>8.6</v>
      </c>
      <c r="G15" s="2">
        <v>9.8</v>
      </c>
      <c r="H15" s="21">
        <v>7.63</v>
      </c>
      <c r="I15" s="2">
        <v>10</v>
      </c>
      <c r="J15" s="21">
        <v>8.6</v>
      </c>
      <c r="K15" s="3">
        <f t="shared" si="1"/>
        <v>33.83</v>
      </c>
      <c r="L15" s="6">
        <f t="shared" si="0"/>
        <v>7</v>
      </c>
    </row>
    <row r="16" spans="1:12" ht="19.5" customHeight="1">
      <c r="A16" s="27" t="s">
        <v>69</v>
      </c>
      <c r="B16" s="8" t="s">
        <v>25</v>
      </c>
      <c r="C16" s="2">
        <v>9.5</v>
      </c>
      <c r="D16" s="22">
        <v>8.8</v>
      </c>
      <c r="E16" s="2">
        <v>10</v>
      </c>
      <c r="F16" s="22">
        <v>8.95</v>
      </c>
      <c r="G16" s="2">
        <v>10</v>
      </c>
      <c r="H16" s="21">
        <v>8.26</v>
      </c>
      <c r="I16" s="2">
        <v>10</v>
      </c>
      <c r="J16" s="21">
        <v>8.83</v>
      </c>
      <c r="K16" s="3">
        <f t="shared" si="1"/>
        <v>34.839999999999996</v>
      </c>
      <c r="L16" s="6">
        <f t="shared" si="0"/>
        <v>2</v>
      </c>
    </row>
    <row r="17" spans="1:12" ht="19.5" customHeight="1">
      <c r="A17" s="27" t="s">
        <v>33</v>
      </c>
      <c r="B17" s="8" t="s">
        <v>24</v>
      </c>
      <c r="C17" s="2">
        <v>9</v>
      </c>
      <c r="D17" s="22">
        <v>8</v>
      </c>
      <c r="E17" s="2">
        <v>10</v>
      </c>
      <c r="F17" s="22">
        <v>8.2</v>
      </c>
      <c r="G17" s="2">
        <v>9.4</v>
      </c>
      <c r="H17" s="21">
        <v>6.93</v>
      </c>
      <c r="I17" s="2">
        <v>9.4</v>
      </c>
      <c r="J17" s="21">
        <v>6.96</v>
      </c>
      <c r="K17" s="3">
        <f t="shared" si="1"/>
        <v>30.09</v>
      </c>
      <c r="L17" s="6">
        <f t="shared" si="0"/>
        <v>18</v>
      </c>
    </row>
    <row r="18" spans="1:12" ht="19.5" customHeight="1">
      <c r="A18" s="27" t="s">
        <v>71</v>
      </c>
      <c r="B18" s="8" t="s">
        <v>25</v>
      </c>
      <c r="C18" s="2">
        <v>9</v>
      </c>
      <c r="D18" s="22">
        <v>6.5</v>
      </c>
      <c r="E18" s="2">
        <v>9.8</v>
      </c>
      <c r="F18" s="22">
        <v>8.35</v>
      </c>
      <c r="G18" s="2">
        <v>9.4</v>
      </c>
      <c r="H18" s="21">
        <v>8.5</v>
      </c>
      <c r="I18" s="2">
        <v>9.8</v>
      </c>
      <c r="J18" s="21">
        <v>7.53</v>
      </c>
      <c r="K18" s="3">
        <f t="shared" si="1"/>
        <v>30.880000000000003</v>
      </c>
      <c r="L18" s="6">
        <f t="shared" si="0"/>
        <v>16</v>
      </c>
    </row>
    <row r="19" spans="1:12" ht="19.5" customHeight="1">
      <c r="A19" s="27" t="s">
        <v>72</v>
      </c>
      <c r="B19" s="8" t="s">
        <v>25</v>
      </c>
      <c r="C19" s="2">
        <v>9.5</v>
      </c>
      <c r="D19" s="22">
        <v>8.3</v>
      </c>
      <c r="E19" s="2">
        <v>10</v>
      </c>
      <c r="F19" s="22">
        <v>8.75</v>
      </c>
      <c r="G19" s="2">
        <v>9.4</v>
      </c>
      <c r="H19" s="21">
        <v>7.36</v>
      </c>
      <c r="I19" s="2">
        <v>9.6</v>
      </c>
      <c r="J19" s="21">
        <v>7.86</v>
      </c>
      <c r="K19" s="3">
        <f t="shared" si="1"/>
        <v>32.27</v>
      </c>
      <c r="L19" s="6">
        <f t="shared" si="0"/>
        <v>11</v>
      </c>
    </row>
    <row r="20" spans="1:12" ht="19.5" customHeight="1">
      <c r="A20" s="27" t="s">
        <v>37</v>
      </c>
      <c r="B20" s="8" t="s">
        <v>24</v>
      </c>
      <c r="C20" s="2">
        <v>10</v>
      </c>
      <c r="D20" s="22">
        <v>9.2</v>
      </c>
      <c r="E20" s="2">
        <v>10</v>
      </c>
      <c r="F20" s="22">
        <v>9.4</v>
      </c>
      <c r="G20" s="2">
        <v>10</v>
      </c>
      <c r="H20" s="21">
        <v>8.3</v>
      </c>
      <c r="I20" s="2">
        <v>10</v>
      </c>
      <c r="J20" s="21">
        <v>9.13</v>
      </c>
      <c r="K20" s="3">
        <f t="shared" si="1"/>
        <v>36.03</v>
      </c>
      <c r="L20" s="6">
        <f t="shared" si="0"/>
        <v>1</v>
      </c>
    </row>
    <row r="21" spans="1:12" ht="19.5" customHeight="1">
      <c r="A21" s="27" t="s">
        <v>87</v>
      </c>
      <c r="B21" s="8" t="s">
        <v>27</v>
      </c>
      <c r="C21" s="2">
        <v>9</v>
      </c>
      <c r="D21" s="22">
        <v>8</v>
      </c>
      <c r="E21" s="2">
        <v>10</v>
      </c>
      <c r="F21" s="22">
        <v>8.2</v>
      </c>
      <c r="G21" s="2">
        <v>10</v>
      </c>
      <c r="H21" s="21">
        <v>7.2</v>
      </c>
      <c r="I21" s="2">
        <v>9.4</v>
      </c>
      <c r="J21" s="21">
        <v>7.83</v>
      </c>
      <c r="K21" s="3">
        <f t="shared" si="1"/>
        <v>31.229999999999997</v>
      </c>
      <c r="L21" s="6">
        <f t="shared" si="0"/>
        <v>15</v>
      </c>
    </row>
    <row r="22" spans="1:12" ht="19.5" customHeight="1">
      <c r="A22" s="27" t="s">
        <v>40</v>
      </c>
      <c r="B22" s="8" t="s">
        <v>24</v>
      </c>
      <c r="C22" s="2">
        <v>10</v>
      </c>
      <c r="D22" s="22">
        <v>8.5</v>
      </c>
      <c r="E22" s="2">
        <v>10</v>
      </c>
      <c r="F22" s="22">
        <v>9.1</v>
      </c>
      <c r="G22" s="2">
        <v>10</v>
      </c>
      <c r="H22" s="21">
        <v>8.53</v>
      </c>
      <c r="I22" s="2">
        <v>10</v>
      </c>
      <c r="J22" s="21">
        <v>8.03</v>
      </c>
      <c r="K22" s="3">
        <f t="shared" si="1"/>
        <v>34.160000000000004</v>
      </c>
      <c r="L22" s="6">
        <f t="shared" si="0"/>
        <v>5</v>
      </c>
    </row>
    <row r="23" spans="2:12" ht="19.5" customHeight="1">
      <c r="B23" s="22"/>
      <c r="C23" s="22"/>
      <c r="D23" s="22"/>
      <c r="E23" s="2"/>
      <c r="F23" s="22"/>
      <c r="G23" s="2"/>
      <c r="H23" s="21"/>
      <c r="I23" s="2"/>
      <c r="J23" s="21"/>
      <c r="K23" s="3">
        <f t="shared" si="1"/>
        <v>0</v>
      </c>
      <c r="L23" s="6">
        <f t="shared" si="0"/>
        <v>20</v>
      </c>
    </row>
    <row r="24" spans="1:12" ht="19.5" customHeight="1">
      <c r="A24" s="22"/>
      <c r="B24" s="22"/>
      <c r="C24" s="22"/>
      <c r="D24" s="22"/>
      <c r="E24" s="2"/>
      <c r="F24" s="22"/>
      <c r="G24" s="2"/>
      <c r="H24" s="21"/>
      <c r="I24" s="2"/>
      <c r="J24" s="21"/>
      <c r="K24" s="3">
        <f t="shared" si="1"/>
        <v>0</v>
      </c>
      <c r="L24" s="6">
        <f t="shared" si="0"/>
        <v>20</v>
      </c>
    </row>
    <row r="25" spans="1:12" ht="19.5" customHeight="1">
      <c r="A25" s="22"/>
      <c r="B25" s="22"/>
      <c r="C25" s="22"/>
      <c r="D25" s="22"/>
      <c r="E25" s="2"/>
      <c r="F25" s="22"/>
      <c r="G25" s="2"/>
      <c r="H25" s="21"/>
      <c r="I25" s="2"/>
      <c r="J25" s="21"/>
      <c r="K25" s="3">
        <f t="shared" si="1"/>
        <v>0</v>
      </c>
      <c r="L25" s="6">
        <f t="shared" si="0"/>
        <v>20</v>
      </c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25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1" width="31.00390625" style="0" customWidth="1"/>
    <col min="2" max="8" width="9.140625" style="0" customWidth="1"/>
    <col min="9" max="12" width="11.57421875" style="0" customWidth="1"/>
    <col min="13" max="13" width="23.57421875" style="0" customWidth="1"/>
  </cols>
  <sheetData>
    <row r="1" spans="1:8" ht="19.5" customHeight="1" thickBot="1">
      <c r="A1" s="121" t="s">
        <v>103</v>
      </c>
      <c r="B1" s="121"/>
      <c r="C1" s="121"/>
      <c r="D1" s="121"/>
      <c r="E1" s="121"/>
      <c r="F1" s="121"/>
      <c r="G1" s="121"/>
      <c r="H1" s="121"/>
    </row>
    <row r="2" spans="1:16" s="1" customFormat="1" ht="19.5" customHeight="1" thickBot="1">
      <c r="A2" s="15"/>
      <c r="B2" s="30"/>
      <c r="C2" s="116" t="s">
        <v>2</v>
      </c>
      <c r="D2" s="117"/>
      <c r="E2" s="116" t="s">
        <v>98</v>
      </c>
      <c r="F2" s="117"/>
      <c r="G2" s="116" t="s">
        <v>4</v>
      </c>
      <c r="H2" s="117"/>
      <c r="I2" s="116" t="s">
        <v>5</v>
      </c>
      <c r="J2" s="117"/>
      <c r="K2" s="118" t="s">
        <v>6</v>
      </c>
      <c r="L2" s="119"/>
      <c r="M2" s="7"/>
      <c r="N2" s="7"/>
      <c r="O2" s="7"/>
      <c r="P2" s="7"/>
    </row>
    <row r="3" spans="1:16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/>
      <c r="N3" s="7"/>
      <c r="O3" s="7"/>
      <c r="P3" s="7"/>
    </row>
    <row r="4" spans="1:16" s="1" customFormat="1" ht="19.5" customHeight="1">
      <c r="A4" s="28" t="s">
        <v>89</v>
      </c>
      <c r="B4" s="8" t="s">
        <v>27</v>
      </c>
      <c r="C4" s="2">
        <v>10</v>
      </c>
      <c r="D4" s="3">
        <v>8.3</v>
      </c>
      <c r="E4" s="2">
        <v>10</v>
      </c>
      <c r="F4" s="3">
        <v>8.45</v>
      </c>
      <c r="G4" s="2">
        <v>9.6</v>
      </c>
      <c r="H4" s="3">
        <v>7.93</v>
      </c>
      <c r="I4" s="2">
        <v>9.8</v>
      </c>
      <c r="J4" s="3">
        <v>8.5</v>
      </c>
      <c r="K4" s="3">
        <f>SUM(D4+F4+H4+J4)</f>
        <v>33.18</v>
      </c>
      <c r="L4" s="6">
        <f aca="true" t="shared" si="0" ref="L4:L23">RANK($K4,$K$4:$K$23)</f>
        <v>7</v>
      </c>
      <c r="M4"/>
      <c r="N4" s="7"/>
      <c r="O4" s="7"/>
      <c r="P4" s="7"/>
    </row>
    <row r="5" spans="1:16" s="1" customFormat="1" ht="19.5" customHeight="1">
      <c r="A5" s="28" t="s">
        <v>51</v>
      </c>
      <c r="B5" s="8" t="s">
        <v>24</v>
      </c>
      <c r="C5" s="2">
        <v>10</v>
      </c>
      <c r="D5" s="3">
        <v>8.2</v>
      </c>
      <c r="E5" s="2">
        <v>9.8</v>
      </c>
      <c r="F5" s="3">
        <v>8.45</v>
      </c>
      <c r="G5" s="2">
        <v>9.6</v>
      </c>
      <c r="H5" s="3">
        <v>7.43</v>
      </c>
      <c r="I5" s="2">
        <v>8.6</v>
      </c>
      <c r="J5" s="3">
        <v>6.73</v>
      </c>
      <c r="K5" s="3">
        <f aca="true" t="shared" si="1" ref="K5:K23">SUM(D5+F5+H5+J5)</f>
        <v>30.81</v>
      </c>
      <c r="L5" s="6">
        <f t="shared" si="0"/>
        <v>15</v>
      </c>
      <c r="M5"/>
      <c r="N5" s="7"/>
      <c r="O5" s="7"/>
      <c r="P5" s="7"/>
    </row>
    <row r="6" spans="1:16" s="1" customFormat="1" ht="19.5" customHeight="1">
      <c r="A6" s="28" t="s">
        <v>88</v>
      </c>
      <c r="B6" s="8" t="s">
        <v>27</v>
      </c>
      <c r="C6" s="2">
        <v>10</v>
      </c>
      <c r="D6" s="3">
        <v>8</v>
      </c>
      <c r="E6" s="2">
        <v>9.8</v>
      </c>
      <c r="F6" s="3">
        <v>8.45</v>
      </c>
      <c r="G6" s="2">
        <v>9.6</v>
      </c>
      <c r="H6" s="3">
        <v>7.9</v>
      </c>
      <c r="I6" s="2">
        <v>9.8</v>
      </c>
      <c r="J6" s="3">
        <v>8.3</v>
      </c>
      <c r="K6" s="3">
        <f t="shared" si="1"/>
        <v>32.650000000000006</v>
      </c>
      <c r="L6" s="6">
        <f t="shared" si="0"/>
        <v>10</v>
      </c>
      <c r="M6"/>
      <c r="N6" s="7"/>
      <c r="O6" s="7"/>
      <c r="P6" s="7"/>
    </row>
    <row r="7" spans="1:16" s="1" customFormat="1" ht="19.5" customHeight="1">
      <c r="A7" s="28" t="s">
        <v>49</v>
      </c>
      <c r="B7" s="8" t="s">
        <v>24</v>
      </c>
      <c r="C7" s="2">
        <v>10</v>
      </c>
      <c r="D7" s="3">
        <v>7.4</v>
      </c>
      <c r="E7" s="2">
        <v>9.6</v>
      </c>
      <c r="F7" s="3">
        <v>8.4</v>
      </c>
      <c r="G7" s="2">
        <v>9.8</v>
      </c>
      <c r="H7" s="3">
        <v>8.56</v>
      </c>
      <c r="I7" s="2">
        <v>9.8</v>
      </c>
      <c r="J7" s="3">
        <v>8.63</v>
      </c>
      <c r="K7" s="3">
        <f t="shared" si="1"/>
        <v>32.99</v>
      </c>
      <c r="L7" s="6">
        <f t="shared" si="0"/>
        <v>9</v>
      </c>
      <c r="M7"/>
      <c r="N7" s="7"/>
      <c r="O7" s="7"/>
      <c r="P7" s="7"/>
    </row>
    <row r="8" spans="1:12" ht="19.5" customHeight="1">
      <c r="A8" s="28" t="s">
        <v>14</v>
      </c>
      <c r="B8" s="8" t="s">
        <v>24</v>
      </c>
      <c r="C8" s="2">
        <v>9</v>
      </c>
      <c r="D8" s="3">
        <v>8.25</v>
      </c>
      <c r="E8" s="2">
        <v>9</v>
      </c>
      <c r="F8" s="3">
        <v>8.1</v>
      </c>
      <c r="G8" s="2">
        <v>9.6</v>
      </c>
      <c r="H8" s="3">
        <v>8.26</v>
      </c>
      <c r="I8" s="2">
        <v>9.8</v>
      </c>
      <c r="J8" s="3">
        <v>7.9</v>
      </c>
      <c r="K8" s="3">
        <f t="shared" si="1"/>
        <v>32.51</v>
      </c>
      <c r="L8" s="6">
        <f t="shared" si="0"/>
        <v>11</v>
      </c>
    </row>
    <row r="9" spans="1:12" ht="19.5" customHeight="1">
      <c r="A9" s="28" t="s">
        <v>47</v>
      </c>
      <c r="B9" s="8" t="s">
        <v>24</v>
      </c>
      <c r="C9" s="2">
        <v>10</v>
      </c>
      <c r="D9" s="22">
        <v>9.3</v>
      </c>
      <c r="E9" s="2">
        <v>9.8</v>
      </c>
      <c r="F9" s="22">
        <v>9.05</v>
      </c>
      <c r="G9" s="2">
        <v>10</v>
      </c>
      <c r="H9" s="21">
        <v>8.43</v>
      </c>
      <c r="I9" s="2">
        <v>10</v>
      </c>
      <c r="J9" s="21">
        <v>8.93</v>
      </c>
      <c r="K9" s="3">
        <f t="shared" si="1"/>
        <v>35.71</v>
      </c>
      <c r="L9" s="6">
        <f t="shared" si="0"/>
        <v>3</v>
      </c>
    </row>
    <row r="10" spans="1:12" ht="19.5" customHeight="1">
      <c r="A10" s="28" t="s">
        <v>42</v>
      </c>
      <c r="B10" s="8" t="s">
        <v>24</v>
      </c>
      <c r="C10" s="2">
        <v>10</v>
      </c>
      <c r="D10" s="22">
        <v>9.65</v>
      </c>
      <c r="E10" s="2">
        <v>10</v>
      </c>
      <c r="F10" s="22">
        <v>9.4</v>
      </c>
      <c r="G10" s="2">
        <v>9.8</v>
      </c>
      <c r="H10" s="21">
        <v>9.03</v>
      </c>
      <c r="I10" s="2">
        <v>10</v>
      </c>
      <c r="J10" s="21">
        <v>7.96</v>
      </c>
      <c r="K10" s="3">
        <f t="shared" si="1"/>
        <v>36.04</v>
      </c>
      <c r="L10" s="6">
        <f t="shared" si="0"/>
        <v>1</v>
      </c>
    </row>
    <row r="11" spans="1:12" ht="19.5" customHeight="1">
      <c r="A11" s="28" t="s">
        <v>43</v>
      </c>
      <c r="B11" s="8" t="s">
        <v>24</v>
      </c>
      <c r="C11" s="2">
        <v>10</v>
      </c>
      <c r="D11" s="22">
        <v>9.5</v>
      </c>
      <c r="E11" s="2">
        <v>10</v>
      </c>
      <c r="F11" s="22">
        <v>9.1</v>
      </c>
      <c r="G11" s="2">
        <v>9.6</v>
      </c>
      <c r="H11" s="21">
        <v>8.36</v>
      </c>
      <c r="I11" s="2">
        <v>10</v>
      </c>
      <c r="J11" s="21">
        <v>8.86</v>
      </c>
      <c r="K11" s="3">
        <f t="shared" si="1"/>
        <v>35.82</v>
      </c>
      <c r="L11" s="6">
        <f t="shared" si="0"/>
        <v>2</v>
      </c>
    </row>
    <row r="12" spans="1:12" ht="19.5" customHeight="1">
      <c r="A12" s="28" t="s">
        <v>44</v>
      </c>
      <c r="B12" s="8" t="s">
        <v>24</v>
      </c>
      <c r="C12" s="2">
        <v>8.5</v>
      </c>
      <c r="D12" s="22">
        <v>7.9</v>
      </c>
      <c r="E12" s="2">
        <v>8.6</v>
      </c>
      <c r="F12" s="22">
        <v>8.1</v>
      </c>
      <c r="G12" s="2">
        <v>9.8</v>
      </c>
      <c r="H12" s="21">
        <v>8.06</v>
      </c>
      <c r="I12" s="2">
        <v>8.8</v>
      </c>
      <c r="J12" s="21">
        <v>7.2</v>
      </c>
      <c r="K12" s="3">
        <f t="shared" si="1"/>
        <v>31.26</v>
      </c>
      <c r="L12" s="6">
        <f t="shared" si="0"/>
        <v>14</v>
      </c>
    </row>
    <row r="13" spans="1:12" ht="19.5" customHeight="1">
      <c r="A13" s="28" t="s">
        <v>45</v>
      </c>
      <c r="B13" s="8" t="s">
        <v>24</v>
      </c>
      <c r="C13" s="2">
        <v>10</v>
      </c>
      <c r="D13" s="22">
        <v>8.6</v>
      </c>
      <c r="E13" s="2">
        <v>10</v>
      </c>
      <c r="F13" s="22">
        <v>9.3</v>
      </c>
      <c r="G13" s="2">
        <v>10</v>
      </c>
      <c r="H13" s="21">
        <v>8.56</v>
      </c>
      <c r="I13" s="2">
        <v>10</v>
      </c>
      <c r="J13" s="21">
        <v>8.6</v>
      </c>
      <c r="K13" s="3">
        <f t="shared" si="1"/>
        <v>35.06</v>
      </c>
      <c r="L13" s="6">
        <f t="shared" si="0"/>
        <v>5</v>
      </c>
    </row>
    <row r="14" spans="1:12" ht="19.5" customHeight="1">
      <c r="A14" s="28" t="s">
        <v>11</v>
      </c>
      <c r="B14" s="8" t="s">
        <v>24</v>
      </c>
      <c r="C14" s="2">
        <v>10</v>
      </c>
      <c r="D14" s="22">
        <v>9.15</v>
      </c>
      <c r="E14" s="2">
        <v>10</v>
      </c>
      <c r="F14" s="22">
        <v>8.95</v>
      </c>
      <c r="G14" s="2">
        <v>10</v>
      </c>
      <c r="H14" s="21">
        <v>8.96</v>
      </c>
      <c r="I14" s="2">
        <v>8.8</v>
      </c>
      <c r="J14" s="21">
        <v>8.13</v>
      </c>
      <c r="K14" s="3">
        <f>SUM(D14+F14+H14+J14)</f>
        <v>35.190000000000005</v>
      </c>
      <c r="L14" s="6">
        <f t="shared" si="0"/>
        <v>4</v>
      </c>
    </row>
    <row r="15" spans="1:12" ht="19.5" customHeight="1">
      <c r="A15" s="28" t="s">
        <v>46</v>
      </c>
      <c r="B15" s="8" t="s">
        <v>24</v>
      </c>
      <c r="C15" s="2">
        <v>9.5</v>
      </c>
      <c r="D15" s="22">
        <v>8.5</v>
      </c>
      <c r="E15" s="2">
        <v>9.8</v>
      </c>
      <c r="F15" s="22">
        <v>8.45</v>
      </c>
      <c r="G15" s="2">
        <v>10</v>
      </c>
      <c r="H15" s="21">
        <v>8.56</v>
      </c>
      <c r="I15" s="2">
        <v>9.8</v>
      </c>
      <c r="J15" s="21">
        <v>6.73</v>
      </c>
      <c r="K15" s="3">
        <f t="shared" si="1"/>
        <v>32.239999999999995</v>
      </c>
      <c r="L15" s="6">
        <f t="shared" si="0"/>
        <v>12</v>
      </c>
    </row>
    <row r="16" spans="1:12" ht="19.5" customHeight="1">
      <c r="A16" s="28" t="s">
        <v>50</v>
      </c>
      <c r="B16" s="8" t="s">
        <v>24</v>
      </c>
      <c r="C16" s="2">
        <v>8.5</v>
      </c>
      <c r="D16" s="22">
        <v>8.1</v>
      </c>
      <c r="E16" s="2">
        <v>9.6</v>
      </c>
      <c r="F16" s="22">
        <v>8.7</v>
      </c>
      <c r="G16" s="2">
        <v>9.6</v>
      </c>
      <c r="H16" s="21">
        <v>7.96</v>
      </c>
      <c r="I16" s="2">
        <v>9.6</v>
      </c>
      <c r="J16" s="21">
        <v>8.4</v>
      </c>
      <c r="K16" s="3">
        <f t="shared" si="1"/>
        <v>33.16</v>
      </c>
      <c r="L16" s="6">
        <f t="shared" si="0"/>
        <v>8</v>
      </c>
    </row>
    <row r="17" spans="1:12" ht="19.5" customHeight="1">
      <c r="A17" s="28" t="s">
        <v>48</v>
      </c>
      <c r="B17" s="8" t="s">
        <v>24</v>
      </c>
      <c r="C17" s="2">
        <v>8.5</v>
      </c>
      <c r="D17" s="22">
        <v>7.8</v>
      </c>
      <c r="E17" s="2">
        <v>9.6</v>
      </c>
      <c r="F17" s="22">
        <v>8.35</v>
      </c>
      <c r="G17" s="2">
        <v>9.6</v>
      </c>
      <c r="H17" s="21">
        <v>8</v>
      </c>
      <c r="I17" s="2">
        <v>9.6</v>
      </c>
      <c r="J17" s="21">
        <v>7.86</v>
      </c>
      <c r="K17" s="3">
        <f t="shared" si="1"/>
        <v>32.01</v>
      </c>
      <c r="L17" s="6">
        <f t="shared" si="0"/>
        <v>13</v>
      </c>
    </row>
    <row r="18" spans="1:12" ht="19.5" customHeight="1">
      <c r="A18" s="28" t="s">
        <v>52</v>
      </c>
      <c r="B18" s="8" t="s">
        <v>24</v>
      </c>
      <c r="C18" s="2">
        <v>10</v>
      </c>
      <c r="D18" s="22">
        <v>8.9</v>
      </c>
      <c r="E18" s="2">
        <v>9.8</v>
      </c>
      <c r="F18" s="22">
        <v>8.9</v>
      </c>
      <c r="G18" s="2">
        <v>10</v>
      </c>
      <c r="H18" s="21">
        <v>8.4</v>
      </c>
      <c r="I18" s="2">
        <v>9.8</v>
      </c>
      <c r="J18" s="21">
        <v>8.13</v>
      </c>
      <c r="K18" s="3">
        <f t="shared" si="1"/>
        <v>34.330000000000005</v>
      </c>
      <c r="L18" s="6">
        <f t="shared" si="0"/>
        <v>6</v>
      </c>
    </row>
    <row r="19" spans="1:12" ht="19.5" customHeight="1">
      <c r="A19" s="113"/>
      <c r="B19" s="22"/>
      <c r="C19" s="22"/>
      <c r="D19" s="22"/>
      <c r="E19" s="2"/>
      <c r="F19" s="22"/>
      <c r="G19" s="2"/>
      <c r="H19" s="21"/>
      <c r="I19" s="2"/>
      <c r="J19" s="21"/>
      <c r="K19" s="3">
        <f t="shared" si="1"/>
        <v>0</v>
      </c>
      <c r="L19" s="6">
        <f t="shared" si="0"/>
        <v>16</v>
      </c>
    </row>
    <row r="20" spans="1:12" ht="19.5" customHeight="1">
      <c r="A20" s="22"/>
      <c r="B20" s="22"/>
      <c r="C20" s="22"/>
      <c r="D20" s="22"/>
      <c r="E20" s="2"/>
      <c r="F20" s="22"/>
      <c r="G20" s="2"/>
      <c r="H20" s="21"/>
      <c r="I20" s="2"/>
      <c r="J20" s="21"/>
      <c r="K20" s="3">
        <f t="shared" si="1"/>
        <v>0</v>
      </c>
      <c r="L20" s="6">
        <f t="shared" si="0"/>
        <v>16</v>
      </c>
    </row>
    <row r="21" spans="1:12" ht="19.5" customHeight="1">
      <c r="A21" s="22"/>
      <c r="B21" s="22"/>
      <c r="C21" s="22"/>
      <c r="D21" s="22"/>
      <c r="E21" s="2"/>
      <c r="F21" s="22"/>
      <c r="G21" s="2"/>
      <c r="H21" s="21"/>
      <c r="I21" s="2"/>
      <c r="J21" s="21"/>
      <c r="K21" s="3">
        <f t="shared" si="1"/>
        <v>0</v>
      </c>
      <c r="L21" s="6">
        <f t="shared" si="0"/>
        <v>16</v>
      </c>
    </row>
    <row r="22" spans="1:12" ht="19.5" customHeight="1">
      <c r="A22" s="28"/>
      <c r="B22" s="2"/>
      <c r="C22" s="2"/>
      <c r="D22" s="22"/>
      <c r="E22" s="2"/>
      <c r="F22" s="22"/>
      <c r="G22" s="2"/>
      <c r="H22" s="21"/>
      <c r="I22" s="2"/>
      <c r="J22" s="21"/>
      <c r="K22" s="3">
        <f t="shared" si="1"/>
        <v>0</v>
      </c>
      <c r="L22" s="6">
        <f t="shared" si="0"/>
        <v>16</v>
      </c>
    </row>
    <row r="23" spans="1:12" ht="19.5" customHeight="1">
      <c r="A23" s="9"/>
      <c r="B23" s="2"/>
      <c r="C23" s="2"/>
      <c r="D23" s="22"/>
      <c r="E23" s="2"/>
      <c r="F23" s="22"/>
      <c r="G23" s="2"/>
      <c r="H23" s="21"/>
      <c r="I23" s="2"/>
      <c r="J23" s="21"/>
      <c r="K23" s="3">
        <f t="shared" si="1"/>
        <v>0</v>
      </c>
      <c r="L23" s="6">
        <f t="shared" si="0"/>
        <v>16</v>
      </c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23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6" sqref="A6:IV6"/>
    </sheetView>
  </sheetViews>
  <sheetFormatPr defaultColWidth="11.57421875" defaultRowHeight="12.75"/>
  <cols>
    <col min="1" max="1" width="31.00390625" style="0" customWidth="1"/>
    <col min="2" max="8" width="9.140625" style="0" customWidth="1"/>
  </cols>
  <sheetData>
    <row r="1" spans="1:8" ht="19.5" customHeight="1" thickBot="1">
      <c r="A1" s="122" t="s">
        <v>101</v>
      </c>
      <c r="B1" s="122"/>
      <c r="C1" s="122"/>
      <c r="D1" s="122"/>
      <c r="E1" s="122"/>
      <c r="F1" s="122"/>
      <c r="G1" s="122"/>
      <c r="H1" s="122"/>
    </row>
    <row r="2" spans="1:16" s="1" customFormat="1" ht="19.5" customHeight="1" thickBot="1">
      <c r="A2" s="15"/>
      <c r="B2" s="30"/>
      <c r="C2" s="116" t="s">
        <v>2</v>
      </c>
      <c r="D2" s="117"/>
      <c r="E2" s="116" t="s">
        <v>98</v>
      </c>
      <c r="F2" s="117"/>
      <c r="G2" s="116" t="s">
        <v>4</v>
      </c>
      <c r="H2" s="117"/>
      <c r="I2" s="116" t="s">
        <v>5</v>
      </c>
      <c r="J2" s="117"/>
      <c r="K2" s="118" t="s">
        <v>6</v>
      </c>
      <c r="L2" s="119"/>
      <c r="M2" s="7"/>
      <c r="N2" s="7"/>
      <c r="O2" s="7"/>
      <c r="P2" s="7"/>
    </row>
    <row r="3" spans="1:16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/>
      <c r="N3" s="7"/>
      <c r="O3" s="7"/>
      <c r="P3" s="7"/>
    </row>
    <row r="4" spans="1:16" s="1" customFormat="1" ht="19.5" customHeight="1">
      <c r="A4" s="8" t="s">
        <v>78</v>
      </c>
      <c r="B4" s="8" t="s">
        <v>25</v>
      </c>
      <c r="C4" s="2">
        <v>10</v>
      </c>
      <c r="D4" s="3">
        <v>8.6</v>
      </c>
      <c r="E4" s="2">
        <v>9.8</v>
      </c>
      <c r="F4" s="3">
        <v>9</v>
      </c>
      <c r="G4" s="2">
        <v>9.8</v>
      </c>
      <c r="H4" s="3">
        <v>8.2</v>
      </c>
      <c r="I4" s="2">
        <v>10</v>
      </c>
      <c r="J4" s="3">
        <v>8.56</v>
      </c>
      <c r="K4" s="3">
        <f>SUM(D4+F4+H4+J4)</f>
        <v>34.36</v>
      </c>
      <c r="L4" s="6">
        <f aca="true" t="shared" si="0" ref="L4:L18">RANK($K4,$K$4:$K$18)</f>
        <v>8</v>
      </c>
      <c r="M4"/>
      <c r="N4" s="7"/>
      <c r="O4" s="7"/>
      <c r="P4" s="7"/>
    </row>
    <row r="5" spans="1:16" s="1" customFormat="1" ht="19.5" customHeight="1">
      <c r="A5" s="112" t="s">
        <v>81</v>
      </c>
      <c r="B5" s="8" t="s">
        <v>25</v>
      </c>
      <c r="C5" s="2">
        <v>10</v>
      </c>
      <c r="D5" s="3">
        <v>8.6</v>
      </c>
      <c r="E5" s="2">
        <v>9.4</v>
      </c>
      <c r="F5" s="3">
        <v>8.1</v>
      </c>
      <c r="G5" s="2">
        <v>9.8</v>
      </c>
      <c r="H5" s="3">
        <v>8.75</v>
      </c>
      <c r="I5" s="2">
        <v>10</v>
      </c>
      <c r="J5" s="3">
        <v>9</v>
      </c>
      <c r="K5" s="3">
        <f aca="true" t="shared" si="1" ref="K5:K18">SUM(D5+F5+H5+J5)</f>
        <v>34.45</v>
      </c>
      <c r="L5" s="6">
        <f t="shared" si="0"/>
        <v>7</v>
      </c>
      <c r="M5"/>
      <c r="N5" s="7"/>
      <c r="O5" s="7"/>
      <c r="P5" s="7"/>
    </row>
    <row r="6" spans="1:16" s="1" customFormat="1" ht="19.5" customHeight="1">
      <c r="A6" s="112" t="s">
        <v>54</v>
      </c>
      <c r="B6" s="8" t="s">
        <v>24</v>
      </c>
      <c r="C6" s="2">
        <v>10</v>
      </c>
      <c r="D6" s="3">
        <v>8.7</v>
      </c>
      <c r="E6" s="2">
        <v>9.8</v>
      </c>
      <c r="F6" s="3">
        <v>8.95</v>
      </c>
      <c r="G6" s="2">
        <v>10</v>
      </c>
      <c r="H6" s="3">
        <v>9.05</v>
      </c>
      <c r="I6" s="2">
        <v>8.8</v>
      </c>
      <c r="J6" s="3">
        <v>7.96</v>
      </c>
      <c r="K6" s="3">
        <f t="shared" si="1"/>
        <v>34.66</v>
      </c>
      <c r="L6" s="6">
        <f t="shared" si="0"/>
        <v>6</v>
      </c>
      <c r="M6"/>
      <c r="N6" s="7"/>
      <c r="O6" s="7"/>
      <c r="P6" s="7"/>
    </row>
    <row r="7" spans="1:16" s="1" customFormat="1" ht="19.5" customHeight="1">
      <c r="A7" s="112" t="s">
        <v>80</v>
      </c>
      <c r="B7" s="8" t="s">
        <v>25</v>
      </c>
      <c r="C7" s="2">
        <v>10</v>
      </c>
      <c r="D7" s="3">
        <v>9</v>
      </c>
      <c r="E7" s="2">
        <v>10</v>
      </c>
      <c r="F7" s="3">
        <v>9.6</v>
      </c>
      <c r="G7" s="2">
        <v>10</v>
      </c>
      <c r="H7" s="3">
        <v>8.9</v>
      </c>
      <c r="I7" s="2">
        <v>10</v>
      </c>
      <c r="J7" s="3">
        <v>9.43</v>
      </c>
      <c r="K7" s="3">
        <f t="shared" si="1"/>
        <v>36.93</v>
      </c>
      <c r="L7" s="6">
        <f t="shared" si="0"/>
        <v>1</v>
      </c>
      <c r="M7"/>
      <c r="N7" s="7"/>
      <c r="O7" s="7"/>
      <c r="P7" s="7"/>
    </row>
    <row r="8" spans="1:12" ht="19.5" customHeight="1">
      <c r="A8" s="112" t="s">
        <v>74</v>
      </c>
      <c r="B8" s="8" t="s">
        <v>25</v>
      </c>
      <c r="C8" s="2">
        <v>10</v>
      </c>
      <c r="D8" s="3">
        <v>9.1</v>
      </c>
      <c r="E8" s="2">
        <v>9.8</v>
      </c>
      <c r="F8" s="3">
        <v>8.9</v>
      </c>
      <c r="G8" s="2">
        <v>10</v>
      </c>
      <c r="H8" s="3">
        <v>9.35</v>
      </c>
      <c r="I8" s="2">
        <v>10</v>
      </c>
      <c r="J8" s="3">
        <v>9.4</v>
      </c>
      <c r="K8" s="3">
        <f t="shared" si="1"/>
        <v>36.75</v>
      </c>
      <c r="L8" s="6">
        <f t="shared" si="0"/>
        <v>2</v>
      </c>
    </row>
    <row r="9" spans="1:12" ht="19.5" customHeight="1">
      <c r="A9" s="112" t="s">
        <v>55</v>
      </c>
      <c r="B9" s="8" t="s">
        <v>24</v>
      </c>
      <c r="C9" s="2">
        <v>10</v>
      </c>
      <c r="D9" s="22">
        <v>8.9</v>
      </c>
      <c r="E9" s="2">
        <v>10</v>
      </c>
      <c r="F9" s="22">
        <v>9.2</v>
      </c>
      <c r="G9" s="2">
        <v>10</v>
      </c>
      <c r="H9" s="21">
        <v>8.25</v>
      </c>
      <c r="I9" s="2">
        <v>10</v>
      </c>
      <c r="J9" s="21">
        <v>7.86</v>
      </c>
      <c r="K9" s="3">
        <f t="shared" si="1"/>
        <v>34.21</v>
      </c>
      <c r="L9" s="6">
        <f t="shared" si="0"/>
        <v>9</v>
      </c>
    </row>
    <row r="10" spans="1:12" ht="19.5" customHeight="1">
      <c r="A10" s="112" t="s">
        <v>76</v>
      </c>
      <c r="B10" s="8" t="s">
        <v>25</v>
      </c>
      <c r="C10" s="2">
        <v>10</v>
      </c>
      <c r="D10" s="22">
        <v>8.65</v>
      </c>
      <c r="E10" s="2">
        <v>9.8</v>
      </c>
      <c r="F10" s="22">
        <v>8.95</v>
      </c>
      <c r="G10" s="2">
        <v>9.8</v>
      </c>
      <c r="H10" s="21">
        <v>8.65</v>
      </c>
      <c r="I10" s="2">
        <v>10</v>
      </c>
      <c r="J10" s="21">
        <v>9</v>
      </c>
      <c r="K10" s="3">
        <f t="shared" si="1"/>
        <v>35.25</v>
      </c>
      <c r="L10" s="6">
        <f t="shared" si="0"/>
        <v>4</v>
      </c>
    </row>
    <row r="11" spans="1:12" ht="19.5" customHeight="1">
      <c r="A11" s="112" t="s">
        <v>110</v>
      </c>
      <c r="B11" s="8" t="s">
        <v>27</v>
      </c>
      <c r="C11" s="2">
        <v>10</v>
      </c>
      <c r="D11" s="22">
        <v>8.6</v>
      </c>
      <c r="E11" s="2">
        <v>9.6</v>
      </c>
      <c r="F11" s="22">
        <v>7.8</v>
      </c>
      <c r="G11" s="2">
        <v>9.6</v>
      </c>
      <c r="H11" s="21">
        <v>7.45</v>
      </c>
      <c r="I11" s="2">
        <v>9.6</v>
      </c>
      <c r="J11" s="21">
        <v>7.33</v>
      </c>
      <c r="K11" s="3">
        <f t="shared" si="1"/>
        <v>31.18</v>
      </c>
      <c r="L11" s="6">
        <f t="shared" si="0"/>
        <v>14</v>
      </c>
    </row>
    <row r="12" spans="1:12" ht="19.5" customHeight="1">
      <c r="A12" s="112" t="s">
        <v>75</v>
      </c>
      <c r="B12" s="8" t="s">
        <v>25</v>
      </c>
      <c r="C12" s="2">
        <v>9.5</v>
      </c>
      <c r="D12" s="22">
        <v>8.8</v>
      </c>
      <c r="E12" s="2">
        <v>9.8</v>
      </c>
      <c r="F12" s="22">
        <v>8.6</v>
      </c>
      <c r="G12" s="2">
        <v>8.6</v>
      </c>
      <c r="H12" s="21">
        <v>7.9</v>
      </c>
      <c r="I12" s="2">
        <v>9.8</v>
      </c>
      <c r="J12" s="21">
        <v>8.53</v>
      </c>
      <c r="K12" s="3">
        <f t="shared" si="1"/>
        <v>33.83</v>
      </c>
      <c r="L12" s="6">
        <f t="shared" si="0"/>
        <v>10</v>
      </c>
    </row>
    <row r="13" spans="1:12" ht="19.5" customHeight="1">
      <c r="A13" s="112" t="s">
        <v>17</v>
      </c>
      <c r="B13" s="8" t="s">
        <v>24</v>
      </c>
      <c r="C13" s="2">
        <v>10</v>
      </c>
      <c r="D13" s="22">
        <v>8.4</v>
      </c>
      <c r="E13" s="2">
        <v>9.2</v>
      </c>
      <c r="F13" s="22">
        <v>8.15</v>
      </c>
      <c r="G13" s="2">
        <v>9.6</v>
      </c>
      <c r="H13" s="21">
        <v>7.75</v>
      </c>
      <c r="I13" s="2">
        <v>9.8</v>
      </c>
      <c r="J13" s="21">
        <v>8.23</v>
      </c>
      <c r="K13" s="3">
        <f t="shared" si="1"/>
        <v>32.53</v>
      </c>
      <c r="L13" s="6">
        <f t="shared" si="0"/>
        <v>12</v>
      </c>
    </row>
    <row r="14" spans="1:12" ht="19.5" customHeight="1">
      <c r="A14" s="8" t="s">
        <v>79</v>
      </c>
      <c r="B14" s="8" t="s">
        <v>25</v>
      </c>
      <c r="C14" s="2">
        <v>9.5</v>
      </c>
      <c r="D14" s="22">
        <v>9.3</v>
      </c>
      <c r="E14" s="2">
        <v>10</v>
      </c>
      <c r="F14" s="22">
        <v>9.3</v>
      </c>
      <c r="G14" s="2">
        <v>10</v>
      </c>
      <c r="H14" s="21">
        <v>8.95</v>
      </c>
      <c r="I14" s="2">
        <v>9.8</v>
      </c>
      <c r="J14" s="21">
        <v>8.9</v>
      </c>
      <c r="K14" s="3">
        <f t="shared" si="1"/>
        <v>36.45</v>
      </c>
      <c r="L14" s="6">
        <f t="shared" si="0"/>
        <v>3</v>
      </c>
    </row>
    <row r="15" spans="1:12" ht="19.5" customHeight="1">
      <c r="A15" s="8" t="s">
        <v>53</v>
      </c>
      <c r="B15" s="8" t="s">
        <v>24</v>
      </c>
      <c r="C15" s="2">
        <v>10</v>
      </c>
      <c r="D15" s="22">
        <v>8.5</v>
      </c>
      <c r="E15" s="2">
        <v>9.4</v>
      </c>
      <c r="F15" s="22">
        <v>8.4</v>
      </c>
      <c r="G15" s="2">
        <v>9.4</v>
      </c>
      <c r="H15" s="21">
        <v>7.75</v>
      </c>
      <c r="I15" s="2">
        <v>9.6</v>
      </c>
      <c r="J15" s="21">
        <v>7.36</v>
      </c>
      <c r="K15" s="3">
        <f>SUM(D15+F15+H15+J15)</f>
        <v>32.01</v>
      </c>
      <c r="L15" s="6">
        <f t="shared" si="0"/>
        <v>13</v>
      </c>
    </row>
    <row r="16" spans="1:12" ht="19.5" customHeight="1">
      <c r="A16" s="8" t="s">
        <v>141</v>
      </c>
      <c r="B16" s="2" t="s">
        <v>25</v>
      </c>
      <c r="C16" s="2">
        <v>10</v>
      </c>
      <c r="D16" s="22">
        <v>9</v>
      </c>
      <c r="E16" s="2">
        <v>9.2</v>
      </c>
      <c r="F16" s="22">
        <v>8.25</v>
      </c>
      <c r="G16" s="2">
        <v>10</v>
      </c>
      <c r="H16" s="21">
        <v>8.5</v>
      </c>
      <c r="I16" s="2">
        <v>10</v>
      </c>
      <c r="J16" s="21">
        <v>8.93</v>
      </c>
      <c r="K16" s="3">
        <f t="shared" si="1"/>
        <v>34.68</v>
      </c>
      <c r="L16" s="6">
        <f t="shared" si="0"/>
        <v>5</v>
      </c>
    </row>
    <row r="17" spans="1:12" ht="19.5" customHeight="1">
      <c r="A17" s="4" t="s">
        <v>142</v>
      </c>
      <c r="B17" s="2" t="s">
        <v>25</v>
      </c>
      <c r="C17" s="2">
        <v>10</v>
      </c>
      <c r="D17" s="22">
        <v>8.95</v>
      </c>
      <c r="E17" s="2">
        <v>9.2</v>
      </c>
      <c r="F17" s="22">
        <v>8.25</v>
      </c>
      <c r="G17" s="2">
        <v>10</v>
      </c>
      <c r="H17" s="21">
        <v>8.9</v>
      </c>
      <c r="I17" s="2">
        <v>9.8</v>
      </c>
      <c r="J17" s="21">
        <v>7.73</v>
      </c>
      <c r="K17" s="3">
        <f t="shared" si="1"/>
        <v>33.83</v>
      </c>
      <c r="L17" s="6">
        <f t="shared" si="0"/>
        <v>10</v>
      </c>
    </row>
    <row r="18" spans="1:12" ht="19.5" customHeight="1">
      <c r="A18" s="4"/>
      <c r="B18" s="2"/>
      <c r="C18" s="2"/>
      <c r="D18" s="22"/>
      <c r="E18" s="2"/>
      <c r="F18" s="22"/>
      <c r="G18" s="2"/>
      <c r="H18" s="21"/>
      <c r="I18" s="2"/>
      <c r="J18" s="21"/>
      <c r="K18" s="3">
        <f t="shared" si="1"/>
        <v>0</v>
      </c>
      <c r="L18" s="6">
        <f t="shared" si="0"/>
        <v>15</v>
      </c>
    </row>
    <row r="19" spans="1:5" ht="15">
      <c r="A19" s="10"/>
      <c r="B19" s="10"/>
      <c r="C19" s="10"/>
      <c r="D19" s="7"/>
      <c r="E19" s="7"/>
    </row>
    <row r="20" spans="1:5" ht="15">
      <c r="A20" s="10"/>
      <c r="B20" s="10"/>
      <c r="C20" s="10"/>
      <c r="D20" s="7"/>
      <c r="E20" s="7"/>
    </row>
    <row r="21" spans="1:5" ht="12.75">
      <c r="A21" s="7"/>
      <c r="B21" s="7"/>
      <c r="C21" s="7"/>
      <c r="D21" s="7"/>
      <c r="E21" s="7"/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18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4.57421875" style="0" customWidth="1"/>
    <col min="2" max="2" width="9.140625" style="0" customWidth="1"/>
    <col min="5" max="5" width="9.57421875" style="0" bestFit="1" customWidth="1"/>
    <col min="7" max="7" width="9.57421875" style="0" bestFit="1" customWidth="1"/>
    <col min="11" max="11" width="13.8515625" style="0" customWidth="1"/>
  </cols>
  <sheetData>
    <row r="1" spans="1:9" ht="19.5" customHeight="1" thickBot="1">
      <c r="A1" s="123" t="s">
        <v>102</v>
      </c>
      <c r="B1" s="123"/>
      <c r="C1" s="123"/>
      <c r="D1" s="123"/>
      <c r="E1" s="123"/>
      <c r="F1" s="123"/>
      <c r="G1" s="123"/>
      <c r="H1" s="123"/>
      <c r="I1" s="34"/>
    </row>
    <row r="2" spans="1:19" s="1" customFormat="1" ht="19.5" customHeight="1" thickBot="1">
      <c r="A2" s="15"/>
      <c r="B2" s="30"/>
      <c r="C2" s="116" t="s">
        <v>2</v>
      </c>
      <c r="D2" s="117"/>
      <c r="E2" s="116" t="s">
        <v>98</v>
      </c>
      <c r="F2" s="117"/>
      <c r="G2" s="116" t="s">
        <v>4</v>
      </c>
      <c r="H2" s="117"/>
      <c r="I2" s="116" t="s">
        <v>5</v>
      </c>
      <c r="J2" s="117"/>
      <c r="K2" s="118" t="s">
        <v>6</v>
      </c>
      <c r="L2" s="119"/>
      <c r="M2" s="7"/>
      <c r="N2" s="7"/>
      <c r="O2" s="7"/>
      <c r="P2" s="7"/>
      <c r="Q2"/>
      <c r="R2"/>
      <c r="S2"/>
    </row>
    <row r="3" spans="1:19" s="1" customFormat="1" ht="19.5" customHeight="1" thickBot="1">
      <c r="A3" s="16" t="s">
        <v>0</v>
      </c>
      <c r="B3" s="17" t="s">
        <v>23</v>
      </c>
      <c r="C3" s="17" t="s">
        <v>7</v>
      </c>
      <c r="D3" s="18" t="s">
        <v>8</v>
      </c>
      <c r="E3" s="17" t="s">
        <v>7</v>
      </c>
      <c r="F3" s="18" t="s">
        <v>8</v>
      </c>
      <c r="G3" s="17" t="s">
        <v>7</v>
      </c>
      <c r="H3" s="18" t="s">
        <v>8</v>
      </c>
      <c r="I3" s="17" t="s">
        <v>7</v>
      </c>
      <c r="J3" s="18" t="s">
        <v>8</v>
      </c>
      <c r="K3" s="19" t="s">
        <v>1</v>
      </c>
      <c r="L3" s="20" t="s">
        <v>9</v>
      </c>
      <c r="M3" s="7"/>
      <c r="N3" s="7"/>
      <c r="O3" s="7"/>
      <c r="P3" s="7"/>
      <c r="Q3"/>
      <c r="R3"/>
      <c r="S3"/>
    </row>
    <row r="4" spans="1:19" s="1" customFormat="1" ht="19.5" customHeight="1">
      <c r="A4" s="8" t="s">
        <v>56</v>
      </c>
      <c r="B4" s="8" t="s">
        <v>24</v>
      </c>
      <c r="C4" s="2">
        <v>8</v>
      </c>
      <c r="D4" s="3">
        <v>6.5</v>
      </c>
      <c r="E4" s="2">
        <v>9</v>
      </c>
      <c r="F4" s="3">
        <v>7.25</v>
      </c>
      <c r="G4" s="2">
        <v>8.4</v>
      </c>
      <c r="H4" s="23">
        <v>5.35</v>
      </c>
      <c r="I4" s="2">
        <v>8.6</v>
      </c>
      <c r="J4" s="23">
        <v>6.93</v>
      </c>
      <c r="K4" s="3">
        <f>SUM(D4+F4+H4+J4)</f>
        <v>26.03</v>
      </c>
      <c r="L4" s="6">
        <f aca="true" t="shared" si="0" ref="L4:L15">RANK($K4,$K$4:$K$15)</f>
        <v>3</v>
      </c>
      <c r="M4" s="7"/>
      <c r="N4" s="7"/>
      <c r="O4" s="7"/>
      <c r="P4" s="7"/>
      <c r="Q4"/>
      <c r="R4"/>
      <c r="S4"/>
    </row>
    <row r="5" spans="1:19" s="1" customFormat="1" ht="19.5" customHeight="1">
      <c r="A5" s="112" t="s">
        <v>57</v>
      </c>
      <c r="B5" s="8" t="s">
        <v>24</v>
      </c>
      <c r="C5" s="2">
        <v>10</v>
      </c>
      <c r="D5" s="5">
        <v>9.8</v>
      </c>
      <c r="E5" s="2">
        <v>10</v>
      </c>
      <c r="F5" s="5">
        <v>9.3</v>
      </c>
      <c r="G5" s="2">
        <v>10</v>
      </c>
      <c r="H5" s="23">
        <v>8.75</v>
      </c>
      <c r="I5" s="2">
        <v>10</v>
      </c>
      <c r="J5" s="25">
        <v>9.26</v>
      </c>
      <c r="K5" s="3">
        <f aca="true" t="shared" si="1" ref="K5:K15">SUM(D5+F5+H5+J5)</f>
        <v>37.11</v>
      </c>
      <c r="L5" s="6">
        <f t="shared" si="0"/>
        <v>1</v>
      </c>
      <c r="M5" s="7"/>
      <c r="N5" s="7"/>
      <c r="O5" s="7"/>
      <c r="P5" s="7"/>
      <c r="Q5"/>
      <c r="R5"/>
      <c r="S5"/>
    </row>
    <row r="6" spans="1:19" s="1" customFormat="1" ht="19.5" customHeight="1">
      <c r="A6" s="8" t="s">
        <v>58</v>
      </c>
      <c r="B6" s="8" t="s">
        <v>24</v>
      </c>
      <c r="C6" s="2">
        <v>10</v>
      </c>
      <c r="D6" s="3">
        <v>9.3</v>
      </c>
      <c r="E6" s="2">
        <v>9.8</v>
      </c>
      <c r="F6" s="3">
        <v>9.15</v>
      </c>
      <c r="G6" s="2">
        <v>9.8</v>
      </c>
      <c r="H6" s="23">
        <v>8.95</v>
      </c>
      <c r="I6" s="2">
        <v>9.8</v>
      </c>
      <c r="J6" s="23">
        <v>8.96</v>
      </c>
      <c r="K6" s="3">
        <f t="shared" si="1"/>
        <v>36.36</v>
      </c>
      <c r="L6" s="6">
        <f t="shared" si="0"/>
        <v>2</v>
      </c>
      <c r="M6" s="7"/>
      <c r="N6" s="7"/>
      <c r="O6" s="7"/>
      <c r="P6" s="7"/>
      <c r="Q6"/>
      <c r="R6"/>
      <c r="S6"/>
    </row>
    <row r="7" spans="1:19" s="1" customFormat="1" ht="19.5" customHeight="1">
      <c r="A7" s="8"/>
      <c r="B7" s="8"/>
      <c r="C7" s="2"/>
      <c r="D7" s="3"/>
      <c r="E7" s="2"/>
      <c r="F7" s="3"/>
      <c r="G7" s="2"/>
      <c r="H7" s="23"/>
      <c r="I7" s="2"/>
      <c r="J7" s="23"/>
      <c r="K7" s="3">
        <f t="shared" si="1"/>
        <v>0</v>
      </c>
      <c r="L7" s="6">
        <f t="shared" si="0"/>
        <v>4</v>
      </c>
      <c r="M7" s="7"/>
      <c r="N7" s="7"/>
      <c r="O7" s="7"/>
      <c r="P7" s="7"/>
      <c r="Q7"/>
      <c r="R7"/>
      <c r="S7"/>
    </row>
    <row r="8" spans="1:19" s="1" customFormat="1" ht="19.5" customHeight="1">
      <c r="A8" s="8"/>
      <c r="B8" s="8"/>
      <c r="C8" s="2"/>
      <c r="D8" s="3"/>
      <c r="E8" s="2"/>
      <c r="F8" s="3"/>
      <c r="G8" s="2"/>
      <c r="H8" s="23"/>
      <c r="I8" s="2"/>
      <c r="J8" s="23"/>
      <c r="K8" s="3">
        <f t="shared" si="1"/>
        <v>0</v>
      </c>
      <c r="L8" s="6">
        <f t="shared" si="0"/>
        <v>4</v>
      </c>
      <c r="M8" s="7"/>
      <c r="N8" s="7"/>
      <c r="O8" s="7"/>
      <c r="P8" s="7"/>
      <c r="Q8"/>
      <c r="R8"/>
      <c r="S8"/>
    </row>
    <row r="9" spans="1:12" ht="19.5" customHeight="1">
      <c r="A9" s="4"/>
      <c r="B9" s="8"/>
      <c r="C9" s="2"/>
      <c r="D9" s="5"/>
      <c r="E9" s="2"/>
      <c r="F9" s="5"/>
      <c r="G9" s="2"/>
      <c r="H9" s="24"/>
      <c r="I9" s="2"/>
      <c r="J9" s="24"/>
      <c r="K9" s="3">
        <f t="shared" si="1"/>
        <v>0</v>
      </c>
      <c r="L9" s="6">
        <f t="shared" si="0"/>
        <v>4</v>
      </c>
    </row>
    <row r="10" spans="1:12" ht="19.5" customHeight="1">
      <c r="A10" s="4"/>
      <c r="B10" s="8"/>
      <c r="C10" s="2"/>
      <c r="D10" s="5"/>
      <c r="E10" s="2"/>
      <c r="F10" s="5"/>
      <c r="G10" s="2"/>
      <c r="H10" s="24"/>
      <c r="I10" s="2"/>
      <c r="J10" s="24"/>
      <c r="K10" s="3">
        <f t="shared" si="1"/>
        <v>0</v>
      </c>
      <c r="L10" s="6">
        <f t="shared" si="0"/>
        <v>4</v>
      </c>
    </row>
    <row r="11" spans="1:12" ht="19.5" customHeight="1">
      <c r="A11" s="4"/>
      <c r="B11" s="8"/>
      <c r="C11" s="14"/>
      <c r="D11" s="5"/>
      <c r="E11" s="12"/>
      <c r="F11" s="5"/>
      <c r="G11" s="11"/>
      <c r="H11" s="13"/>
      <c r="I11" s="11"/>
      <c r="J11" s="13"/>
      <c r="K11" s="3">
        <f t="shared" si="1"/>
        <v>0</v>
      </c>
      <c r="L11" s="6">
        <f t="shared" si="0"/>
        <v>4</v>
      </c>
    </row>
    <row r="12" spans="1:12" ht="19.5" customHeight="1">
      <c r="A12" s="4"/>
      <c r="B12" s="8"/>
      <c r="C12" s="2"/>
      <c r="D12" s="5"/>
      <c r="E12" s="2"/>
      <c r="F12" s="5"/>
      <c r="G12" s="2"/>
      <c r="H12" s="24"/>
      <c r="I12" s="2"/>
      <c r="J12" s="24"/>
      <c r="K12" s="3">
        <f>SUM(D12+F12+H12+J12)</f>
        <v>0</v>
      </c>
      <c r="L12" s="6">
        <f t="shared" si="0"/>
        <v>4</v>
      </c>
    </row>
    <row r="13" spans="1:12" ht="19.5" customHeight="1">
      <c r="A13" s="29"/>
      <c r="B13" s="8"/>
      <c r="C13" s="2"/>
      <c r="D13" s="5"/>
      <c r="E13" s="2"/>
      <c r="F13" s="5"/>
      <c r="G13" s="2"/>
      <c r="H13" s="24"/>
      <c r="I13" s="2"/>
      <c r="J13" s="24"/>
      <c r="K13" s="3">
        <f>SUM(D13+F13+H13+J13)</f>
        <v>0</v>
      </c>
      <c r="L13" s="6">
        <f t="shared" si="0"/>
        <v>4</v>
      </c>
    </row>
    <row r="14" spans="1:12" ht="19.5" customHeight="1">
      <c r="A14" s="4"/>
      <c r="B14" s="8"/>
      <c r="C14" s="14"/>
      <c r="D14" s="5"/>
      <c r="E14" s="12"/>
      <c r="F14" s="5"/>
      <c r="G14" s="11"/>
      <c r="H14" s="13"/>
      <c r="I14" s="11"/>
      <c r="J14" s="13"/>
      <c r="K14" s="3">
        <f>SUM(D14+F14+H14+J14)</f>
        <v>0</v>
      </c>
      <c r="L14" s="6">
        <f t="shared" si="0"/>
        <v>4</v>
      </c>
    </row>
    <row r="15" spans="1:12" ht="19.5" customHeight="1">
      <c r="A15" s="14"/>
      <c r="B15" s="14"/>
      <c r="C15" s="14"/>
      <c r="D15" s="5"/>
      <c r="E15" s="12"/>
      <c r="F15" s="5"/>
      <c r="G15" s="11"/>
      <c r="H15" s="13"/>
      <c r="I15" s="11"/>
      <c r="J15" s="13"/>
      <c r="K15" s="3">
        <f t="shared" si="1"/>
        <v>0</v>
      </c>
      <c r="L15" s="6">
        <f t="shared" si="0"/>
        <v>4</v>
      </c>
    </row>
    <row r="19" ht="15">
      <c r="B19" s="10"/>
    </row>
    <row r="20" ht="15">
      <c r="B20" s="10"/>
    </row>
    <row r="21" ht="12.75">
      <c r="B21" s="7"/>
    </row>
    <row r="22" ht="15">
      <c r="C22" s="26"/>
    </row>
    <row r="23" ht="15">
      <c r="C23" s="26"/>
    </row>
    <row r="24" ht="15">
      <c r="C24" s="26"/>
    </row>
  </sheetData>
  <sheetProtection/>
  <mergeCells count="6">
    <mergeCell ref="A1:H1"/>
    <mergeCell ref="C2:D2"/>
    <mergeCell ref="E2:F2"/>
    <mergeCell ref="G2:H2"/>
    <mergeCell ref="I2:J2"/>
    <mergeCell ref="K2:L2"/>
  </mergeCells>
  <conditionalFormatting sqref="L4:L15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N19" sqref="N19"/>
    </sheetView>
  </sheetViews>
  <sheetFormatPr defaultColWidth="9.140625" defaultRowHeight="12.75"/>
  <cols>
    <col min="1" max="1" width="22.7109375" style="0" customWidth="1"/>
    <col min="2" max="2" width="11.00390625" style="0" customWidth="1"/>
  </cols>
  <sheetData>
    <row r="1" spans="1:12" ht="18" thickBot="1">
      <c r="A1" s="87" t="s">
        <v>112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</row>
    <row r="2" spans="1:12" ht="18" thickBot="1">
      <c r="A2" s="44"/>
      <c r="B2" s="45"/>
      <c r="C2" s="124" t="s">
        <v>2</v>
      </c>
      <c r="D2" s="125"/>
      <c r="E2" s="124" t="s">
        <v>98</v>
      </c>
      <c r="F2" s="126"/>
      <c r="G2" s="124" t="s">
        <v>99</v>
      </c>
      <c r="H2" s="125"/>
      <c r="I2" s="124" t="s">
        <v>5</v>
      </c>
      <c r="J2" s="126"/>
      <c r="K2" s="127" t="s">
        <v>6</v>
      </c>
      <c r="L2" s="128"/>
    </row>
    <row r="3" spans="1:12" ht="15" thickBot="1">
      <c r="A3" s="36" t="s">
        <v>0</v>
      </c>
      <c r="B3" s="37" t="s">
        <v>23</v>
      </c>
      <c r="C3" s="38" t="s">
        <v>7</v>
      </c>
      <c r="D3" s="39" t="s">
        <v>8</v>
      </c>
      <c r="E3" s="38" t="s">
        <v>7</v>
      </c>
      <c r="F3" s="39" t="s">
        <v>8</v>
      </c>
      <c r="G3" s="38" t="s">
        <v>7</v>
      </c>
      <c r="H3" s="39" t="s">
        <v>8</v>
      </c>
      <c r="I3" s="38" t="s">
        <v>7</v>
      </c>
      <c r="J3" s="40" t="s">
        <v>8</v>
      </c>
      <c r="K3" s="41" t="s">
        <v>1</v>
      </c>
      <c r="L3" s="40" t="s">
        <v>9</v>
      </c>
    </row>
    <row r="4" spans="1:12" ht="15.75" thickBot="1">
      <c r="A4" s="46" t="s">
        <v>104</v>
      </c>
      <c r="B4" s="47" t="s">
        <v>25</v>
      </c>
      <c r="C4" s="48">
        <v>8</v>
      </c>
      <c r="D4" s="49">
        <v>4</v>
      </c>
      <c r="E4" s="50">
        <v>10</v>
      </c>
      <c r="F4" s="49">
        <v>9.6</v>
      </c>
      <c r="G4" s="50">
        <v>10</v>
      </c>
      <c r="H4" s="49">
        <v>10</v>
      </c>
      <c r="I4" s="50">
        <v>9.2</v>
      </c>
      <c r="J4" s="51">
        <v>7.76</v>
      </c>
      <c r="K4" s="52">
        <f>SUM(D4+F4+H4+J4)</f>
        <v>31.36</v>
      </c>
      <c r="L4" s="53">
        <f>RANK($K4,$K$4:$K$4)</f>
        <v>1</v>
      </c>
    </row>
    <row r="5" spans="1:12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" thickBot="1">
      <c r="A6" s="87" t="s">
        <v>113</v>
      </c>
      <c r="B6" s="42"/>
      <c r="C6" s="42"/>
      <c r="D6" s="42"/>
      <c r="E6" s="42"/>
      <c r="F6" s="42"/>
      <c r="G6" s="42"/>
      <c r="H6" s="42"/>
      <c r="I6" s="43"/>
      <c r="J6" s="43"/>
      <c r="K6" s="43"/>
      <c r="L6" s="43"/>
    </row>
    <row r="7" spans="1:12" ht="18" thickBot="1">
      <c r="A7" s="44"/>
      <c r="B7" s="45"/>
      <c r="C7" s="124" t="s">
        <v>2</v>
      </c>
      <c r="D7" s="125"/>
      <c r="E7" s="124" t="s">
        <v>98</v>
      </c>
      <c r="F7" s="126"/>
      <c r="G7" s="124" t="s">
        <v>99</v>
      </c>
      <c r="H7" s="125"/>
      <c r="I7" s="124" t="s">
        <v>5</v>
      </c>
      <c r="J7" s="126"/>
      <c r="K7" s="127" t="s">
        <v>6</v>
      </c>
      <c r="L7" s="128"/>
    </row>
    <row r="8" spans="1:12" ht="15" thickBot="1">
      <c r="A8" s="36" t="s">
        <v>0</v>
      </c>
      <c r="B8" s="37" t="s">
        <v>23</v>
      </c>
      <c r="C8" s="38" t="s">
        <v>7</v>
      </c>
      <c r="D8" s="39" t="s">
        <v>8</v>
      </c>
      <c r="E8" s="38" t="s">
        <v>7</v>
      </c>
      <c r="F8" s="39" t="s">
        <v>8</v>
      </c>
      <c r="G8" s="38" t="s">
        <v>7</v>
      </c>
      <c r="H8" s="39" t="s">
        <v>8</v>
      </c>
      <c r="I8" s="38" t="s">
        <v>7</v>
      </c>
      <c r="J8" s="40" t="s">
        <v>8</v>
      </c>
      <c r="K8" s="41" t="s">
        <v>1</v>
      </c>
      <c r="L8" s="40" t="s">
        <v>9</v>
      </c>
    </row>
    <row r="9" spans="1:12" ht="15.75" thickBot="1">
      <c r="A9" s="35" t="s">
        <v>106</v>
      </c>
      <c r="B9" s="47" t="s">
        <v>25</v>
      </c>
      <c r="C9" s="48">
        <v>9</v>
      </c>
      <c r="D9" s="49">
        <v>8.6</v>
      </c>
      <c r="E9" s="50">
        <v>9</v>
      </c>
      <c r="F9" s="49">
        <v>8.26</v>
      </c>
      <c r="G9" s="50">
        <v>10</v>
      </c>
      <c r="H9" s="49">
        <v>8.8</v>
      </c>
      <c r="I9" s="50">
        <v>10</v>
      </c>
      <c r="J9" s="51">
        <v>9.03</v>
      </c>
      <c r="K9" s="52">
        <f>SUM(D9,F9,H9,J9)</f>
        <v>34.69</v>
      </c>
      <c r="L9" s="53">
        <f>RANK($K9,$K$9:$K$11)</f>
        <v>2</v>
      </c>
    </row>
    <row r="10" spans="1:12" ht="15.75" thickBot="1">
      <c r="A10" s="35" t="s">
        <v>107</v>
      </c>
      <c r="B10" s="47" t="s">
        <v>25</v>
      </c>
      <c r="C10" s="48">
        <v>9</v>
      </c>
      <c r="D10" s="49">
        <v>8.4</v>
      </c>
      <c r="E10" s="50">
        <v>10</v>
      </c>
      <c r="F10" s="49">
        <v>7.83</v>
      </c>
      <c r="G10" s="50">
        <v>10</v>
      </c>
      <c r="H10" s="49">
        <v>8.06</v>
      </c>
      <c r="I10" s="50">
        <v>10</v>
      </c>
      <c r="J10" s="51">
        <v>8.63</v>
      </c>
      <c r="K10" s="52">
        <f>SUM(D10,F10,H10,J10)</f>
        <v>32.92</v>
      </c>
      <c r="L10" s="53">
        <f>RANK($K10,$K$9:$K$11)</f>
        <v>3</v>
      </c>
    </row>
    <row r="11" spans="1:12" ht="15.75" thickBot="1">
      <c r="A11" s="35" t="s">
        <v>108</v>
      </c>
      <c r="B11" s="79" t="s">
        <v>25</v>
      </c>
      <c r="C11" s="74">
        <v>10</v>
      </c>
      <c r="D11" s="80">
        <v>9</v>
      </c>
      <c r="E11" s="74">
        <v>10</v>
      </c>
      <c r="F11" s="73">
        <v>8.8</v>
      </c>
      <c r="G11" s="74">
        <v>10</v>
      </c>
      <c r="H11" s="73">
        <v>9.13</v>
      </c>
      <c r="I11" s="74">
        <v>10</v>
      </c>
      <c r="J11" s="75">
        <v>9.43</v>
      </c>
      <c r="K11" s="76">
        <f>SUM(D11,F11,H11,J11)</f>
        <v>36.36</v>
      </c>
      <c r="L11" s="86">
        <f>RANK($K11,$K$9:$K$11)</f>
        <v>1</v>
      </c>
    </row>
    <row r="12" spans="1:12" ht="12.75">
      <c r="A12" s="55"/>
      <c r="B12" s="55"/>
      <c r="C12" s="55"/>
      <c r="D12" s="81"/>
      <c r="E12" s="55"/>
      <c r="F12" s="55"/>
      <c r="G12" s="55"/>
      <c r="H12" s="55"/>
      <c r="I12" s="55"/>
      <c r="J12" s="55"/>
      <c r="K12" s="55"/>
      <c r="L12" s="55"/>
    </row>
    <row r="13" spans="1:12" ht="18" thickBot="1">
      <c r="A13" s="87" t="s">
        <v>114</v>
      </c>
      <c r="B13" s="42"/>
      <c r="C13" s="42"/>
      <c r="D13" s="42"/>
      <c r="E13" s="42"/>
      <c r="F13" s="42"/>
      <c r="G13" s="42"/>
      <c r="H13" s="42"/>
      <c r="I13" s="43"/>
      <c r="J13" s="43"/>
      <c r="K13" s="43"/>
      <c r="L13" s="43"/>
    </row>
    <row r="14" spans="1:14" ht="18" thickBot="1">
      <c r="A14" s="44"/>
      <c r="B14" s="45"/>
      <c r="C14" s="124" t="s">
        <v>2</v>
      </c>
      <c r="D14" s="125"/>
      <c r="E14" s="124" t="s">
        <v>98</v>
      </c>
      <c r="F14" s="126"/>
      <c r="G14" s="124" t="s">
        <v>99</v>
      </c>
      <c r="H14" s="125"/>
      <c r="I14" s="124" t="s">
        <v>5</v>
      </c>
      <c r="J14" s="126"/>
      <c r="K14" s="124" t="s">
        <v>3</v>
      </c>
      <c r="L14" s="126"/>
      <c r="M14" s="127" t="s">
        <v>6</v>
      </c>
      <c r="N14" s="128"/>
    </row>
    <row r="15" spans="1:14" ht="15" thickBot="1">
      <c r="A15" s="36" t="s">
        <v>0</v>
      </c>
      <c r="B15" s="37" t="s">
        <v>23</v>
      </c>
      <c r="C15" s="38" t="s">
        <v>7</v>
      </c>
      <c r="D15" s="39" t="s">
        <v>8</v>
      </c>
      <c r="E15" s="38" t="s">
        <v>7</v>
      </c>
      <c r="F15" s="39" t="s">
        <v>8</v>
      </c>
      <c r="G15" s="38" t="s">
        <v>7</v>
      </c>
      <c r="H15" s="39" t="s">
        <v>8</v>
      </c>
      <c r="I15" s="38" t="s">
        <v>7</v>
      </c>
      <c r="J15" s="40" t="s">
        <v>8</v>
      </c>
      <c r="K15" s="38" t="s">
        <v>7</v>
      </c>
      <c r="L15" s="40" t="s">
        <v>8</v>
      </c>
      <c r="M15" s="41" t="s">
        <v>1</v>
      </c>
      <c r="N15" s="40" t="s">
        <v>9</v>
      </c>
    </row>
    <row r="16" spans="1:14" ht="15.75" thickBot="1">
      <c r="A16" s="35" t="s">
        <v>95</v>
      </c>
      <c r="B16" s="56" t="s">
        <v>25</v>
      </c>
      <c r="C16" s="48">
        <v>8</v>
      </c>
      <c r="D16" s="49">
        <v>7.2</v>
      </c>
      <c r="E16" s="50">
        <v>9</v>
      </c>
      <c r="F16" s="49">
        <v>7.53</v>
      </c>
      <c r="G16" s="50">
        <v>9</v>
      </c>
      <c r="H16" s="49">
        <v>7.53</v>
      </c>
      <c r="I16" s="50">
        <v>10</v>
      </c>
      <c r="J16" s="51">
        <v>8.36</v>
      </c>
      <c r="K16" s="50">
        <v>8</v>
      </c>
      <c r="L16" s="51">
        <v>6.95</v>
      </c>
      <c r="M16" s="52">
        <f aca="true" t="shared" si="0" ref="M16:M21">SUM(D16,F16,H16,J16,L16)</f>
        <v>37.57</v>
      </c>
      <c r="N16" s="53">
        <f aca="true" t="shared" si="1" ref="N16:N21">RANK($M16,$M$16:$M$21)</f>
        <v>4</v>
      </c>
    </row>
    <row r="17" spans="1:14" ht="15.75" thickBot="1">
      <c r="A17" s="35" t="s">
        <v>96</v>
      </c>
      <c r="B17" s="57" t="s">
        <v>25</v>
      </c>
      <c r="C17" s="58">
        <v>8</v>
      </c>
      <c r="D17" s="59">
        <v>7.4</v>
      </c>
      <c r="E17" s="64">
        <v>8</v>
      </c>
      <c r="F17" s="59">
        <v>7.06</v>
      </c>
      <c r="G17" s="60">
        <v>9</v>
      </c>
      <c r="H17" s="59">
        <v>6.03</v>
      </c>
      <c r="I17" s="60">
        <v>10</v>
      </c>
      <c r="J17" s="61">
        <v>7.93</v>
      </c>
      <c r="K17" s="60">
        <v>8</v>
      </c>
      <c r="L17" s="61">
        <v>6.35</v>
      </c>
      <c r="M17" s="52">
        <f t="shared" si="0"/>
        <v>34.77</v>
      </c>
      <c r="N17" s="53">
        <f t="shared" si="1"/>
        <v>6</v>
      </c>
    </row>
    <row r="18" spans="1:14" ht="15.75" thickBot="1">
      <c r="A18" s="35" t="s">
        <v>94</v>
      </c>
      <c r="B18" s="57" t="s">
        <v>25</v>
      </c>
      <c r="C18">
        <v>8</v>
      </c>
      <c r="D18" s="63">
        <v>7.4</v>
      </c>
      <c r="E18" s="64">
        <v>8</v>
      </c>
      <c r="F18" s="63">
        <v>7.23</v>
      </c>
      <c r="G18" s="64">
        <v>9</v>
      </c>
      <c r="H18" s="63">
        <v>7.53</v>
      </c>
      <c r="I18" s="64">
        <v>10</v>
      </c>
      <c r="J18" s="65">
        <v>8.26</v>
      </c>
      <c r="K18" s="64">
        <v>8</v>
      </c>
      <c r="L18" s="65">
        <v>6.85</v>
      </c>
      <c r="M18" s="52">
        <f t="shared" si="0"/>
        <v>37.27</v>
      </c>
      <c r="N18" s="53">
        <f t="shared" si="1"/>
        <v>5</v>
      </c>
    </row>
    <row r="19" spans="1:14" ht="15.75" thickBot="1">
      <c r="A19" s="46" t="s">
        <v>93</v>
      </c>
      <c r="B19" s="62" t="s">
        <v>25</v>
      </c>
      <c r="C19" s="66">
        <v>10</v>
      </c>
      <c r="D19" s="67">
        <v>8.9</v>
      </c>
      <c r="E19" s="68">
        <v>10</v>
      </c>
      <c r="F19" s="67">
        <v>8.96</v>
      </c>
      <c r="G19" s="68">
        <v>9</v>
      </c>
      <c r="H19" s="67">
        <v>8.53</v>
      </c>
      <c r="I19" s="68">
        <v>10</v>
      </c>
      <c r="J19" s="69">
        <v>9.43</v>
      </c>
      <c r="K19" s="68">
        <v>9</v>
      </c>
      <c r="L19" s="69">
        <v>8.35</v>
      </c>
      <c r="M19" s="52">
        <f t="shared" si="0"/>
        <v>44.17</v>
      </c>
      <c r="N19" s="53">
        <f t="shared" si="1"/>
        <v>1</v>
      </c>
    </row>
    <row r="20" spans="1:14" ht="15.75" thickBot="1">
      <c r="A20" s="35" t="s">
        <v>92</v>
      </c>
      <c r="B20" s="57" t="s">
        <v>25</v>
      </c>
      <c r="C20" s="58">
        <v>8</v>
      </c>
      <c r="D20" s="59">
        <v>7.4</v>
      </c>
      <c r="E20" s="60">
        <v>9</v>
      </c>
      <c r="F20" s="59">
        <v>7.86</v>
      </c>
      <c r="G20" s="60">
        <v>9</v>
      </c>
      <c r="H20" s="59">
        <v>7.5</v>
      </c>
      <c r="I20" s="60">
        <v>10</v>
      </c>
      <c r="J20" s="61">
        <v>8.8</v>
      </c>
      <c r="K20" s="60">
        <v>8</v>
      </c>
      <c r="L20" s="61">
        <v>7.05</v>
      </c>
      <c r="M20" s="52">
        <f t="shared" si="0"/>
        <v>38.61</v>
      </c>
      <c r="N20" s="53">
        <f t="shared" si="1"/>
        <v>3</v>
      </c>
    </row>
    <row r="21" spans="1:14" ht="15.75" customHeight="1" thickBot="1">
      <c r="A21" s="35" t="s">
        <v>109</v>
      </c>
      <c r="B21" s="54" t="s">
        <v>26</v>
      </c>
      <c r="C21" s="78">
        <v>8</v>
      </c>
      <c r="D21" s="72">
        <v>7.6</v>
      </c>
      <c r="E21" s="71">
        <v>9</v>
      </c>
      <c r="F21" s="70">
        <v>8.16</v>
      </c>
      <c r="G21" s="71">
        <v>9</v>
      </c>
      <c r="H21" s="70">
        <v>7.86</v>
      </c>
      <c r="I21" s="71">
        <v>10</v>
      </c>
      <c r="J21" s="72">
        <v>8.5</v>
      </c>
      <c r="K21" s="71">
        <v>9</v>
      </c>
      <c r="L21" s="72">
        <v>8.05</v>
      </c>
      <c r="M21" s="85">
        <f t="shared" si="0"/>
        <v>40.17</v>
      </c>
      <c r="N21" s="86">
        <f t="shared" si="1"/>
        <v>2</v>
      </c>
    </row>
    <row r="22" spans="1:12" ht="12.75">
      <c r="A22" s="55"/>
      <c r="B22" s="55"/>
      <c r="C22" s="77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8" thickBot="1">
      <c r="A23" s="87" t="s">
        <v>115</v>
      </c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</row>
    <row r="24" spans="1:14" ht="18" thickBot="1">
      <c r="A24" s="44"/>
      <c r="B24" s="45"/>
      <c r="C24" s="124" t="s">
        <v>2</v>
      </c>
      <c r="D24" s="125"/>
      <c r="E24" s="124" t="s">
        <v>98</v>
      </c>
      <c r="F24" s="126"/>
      <c r="G24" s="124" t="s">
        <v>99</v>
      </c>
      <c r="H24" s="125"/>
      <c r="I24" s="124" t="s">
        <v>5</v>
      </c>
      <c r="J24" s="126"/>
      <c r="K24" s="124" t="s">
        <v>3</v>
      </c>
      <c r="L24" s="126"/>
      <c r="M24" s="127" t="s">
        <v>6</v>
      </c>
      <c r="N24" s="128"/>
    </row>
    <row r="25" spans="1:14" ht="15" thickBot="1">
      <c r="A25" s="36" t="s">
        <v>0</v>
      </c>
      <c r="B25" s="84" t="s">
        <v>23</v>
      </c>
      <c r="C25" s="38" t="s">
        <v>7</v>
      </c>
      <c r="D25" s="39" t="s">
        <v>8</v>
      </c>
      <c r="E25" s="38" t="s">
        <v>7</v>
      </c>
      <c r="F25" s="39" t="s">
        <v>8</v>
      </c>
      <c r="G25" s="38" t="s">
        <v>7</v>
      </c>
      <c r="H25" s="39" t="s">
        <v>8</v>
      </c>
      <c r="I25" s="38" t="s">
        <v>7</v>
      </c>
      <c r="J25" s="40" t="s">
        <v>8</v>
      </c>
      <c r="K25" s="38" t="s">
        <v>7</v>
      </c>
      <c r="L25" s="40" t="s">
        <v>8</v>
      </c>
      <c r="M25" s="41" t="s">
        <v>1</v>
      </c>
      <c r="N25" s="40" t="s">
        <v>9</v>
      </c>
    </row>
    <row r="26" spans="1:14" ht="18" customHeight="1" thickBot="1">
      <c r="A26" s="35" t="s">
        <v>97</v>
      </c>
      <c r="B26" s="83" t="s">
        <v>26</v>
      </c>
      <c r="C26" s="74">
        <v>8</v>
      </c>
      <c r="D26" s="73">
        <v>7.35</v>
      </c>
      <c r="E26" s="74">
        <v>9</v>
      </c>
      <c r="F26" s="73">
        <v>8.33</v>
      </c>
      <c r="G26" s="74">
        <v>10</v>
      </c>
      <c r="H26" s="73">
        <v>8.9</v>
      </c>
      <c r="I26" s="74">
        <v>10</v>
      </c>
      <c r="J26" s="75">
        <v>8.8</v>
      </c>
      <c r="K26" s="74">
        <v>10</v>
      </c>
      <c r="L26" s="75">
        <v>8.45</v>
      </c>
      <c r="M26" s="76">
        <f>SUM(D26,F26,H26,J26,L26)</f>
        <v>41.83</v>
      </c>
      <c r="N26" s="86">
        <f>RANK($M$26,$M$26:$M$26)</f>
        <v>1</v>
      </c>
    </row>
    <row r="27" spans="2:12" ht="12.75">
      <c r="B27" s="82"/>
      <c r="L27" s="82"/>
    </row>
  </sheetData>
  <sheetProtection/>
  <mergeCells count="22">
    <mergeCell ref="M24:N24"/>
    <mergeCell ref="C24:D24"/>
    <mergeCell ref="E24:F24"/>
    <mergeCell ref="G24:H24"/>
    <mergeCell ref="I24:J24"/>
    <mergeCell ref="M14:N14"/>
    <mergeCell ref="K24:L24"/>
    <mergeCell ref="C14:D14"/>
    <mergeCell ref="E14:F14"/>
    <mergeCell ref="G14:H14"/>
    <mergeCell ref="I14:J14"/>
    <mergeCell ref="K14:L14"/>
    <mergeCell ref="I7:J7"/>
    <mergeCell ref="K7:L7"/>
    <mergeCell ref="C2:D2"/>
    <mergeCell ref="E2:F2"/>
    <mergeCell ref="G2:H2"/>
    <mergeCell ref="I2:J2"/>
    <mergeCell ref="K2:L2"/>
    <mergeCell ref="C7:D7"/>
    <mergeCell ref="E7:F7"/>
    <mergeCell ref="G7:H7"/>
  </mergeCells>
  <conditionalFormatting sqref="L4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L9:L11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N2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N16:N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7"/>
  <sheetViews>
    <sheetView zoomScale="70" zoomScaleNormal="70" zoomScalePageLayoutView="0" workbookViewId="0" topLeftCell="A10">
      <selection activeCell="P22" sqref="P22"/>
    </sheetView>
  </sheetViews>
  <sheetFormatPr defaultColWidth="9.140625" defaultRowHeight="12.75"/>
  <cols>
    <col min="3" max="3" width="43.7109375" style="0" customWidth="1"/>
    <col min="4" max="4" width="10.421875" style="0" customWidth="1"/>
    <col min="6" max="6" width="26.421875" style="0" customWidth="1"/>
    <col min="9" max="9" width="29.8515625" style="0" customWidth="1"/>
    <col min="12" max="12" width="29.8515625" style="0" customWidth="1"/>
    <col min="15" max="15" width="27.7109375" style="0" customWidth="1"/>
    <col min="16" max="16" width="16.7109375" style="0" customWidth="1"/>
  </cols>
  <sheetData>
    <row r="1" spans="3:15" ht="19.5" customHeight="1" thickBot="1">
      <c r="C1" s="96" t="s">
        <v>123</v>
      </c>
      <c r="D1" s="96"/>
      <c r="E1" s="96"/>
      <c r="F1" s="96" t="s">
        <v>125</v>
      </c>
      <c r="I1" s="96" t="s">
        <v>122</v>
      </c>
      <c r="J1" s="96"/>
      <c r="K1" s="96"/>
      <c r="L1" s="96" t="s">
        <v>126</v>
      </c>
      <c r="M1" s="96"/>
      <c r="N1" s="96"/>
      <c r="O1" s="96" t="s">
        <v>124</v>
      </c>
    </row>
    <row r="2" spans="2:16" ht="23.25">
      <c r="B2" s="129" t="s">
        <v>117</v>
      </c>
      <c r="C2" s="91" t="s">
        <v>121</v>
      </c>
      <c r="D2" s="89" t="s">
        <v>118</v>
      </c>
      <c r="E2" s="90"/>
      <c r="F2" s="91" t="s">
        <v>121</v>
      </c>
      <c r="G2" s="89" t="s">
        <v>118</v>
      </c>
      <c r="H2" s="89"/>
      <c r="I2" s="91" t="s">
        <v>121</v>
      </c>
      <c r="J2" s="89" t="s">
        <v>118</v>
      </c>
      <c r="K2" s="89"/>
      <c r="L2" s="91" t="s">
        <v>120</v>
      </c>
      <c r="M2" s="89" t="s">
        <v>118</v>
      </c>
      <c r="N2" s="89"/>
      <c r="O2" s="91" t="s">
        <v>119</v>
      </c>
      <c r="P2" s="89" t="s">
        <v>118</v>
      </c>
    </row>
    <row r="3" spans="2:16" ht="19.5" customHeight="1">
      <c r="B3" s="130"/>
      <c r="C3" s="27" t="s">
        <v>19</v>
      </c>
      <c r="D3" s="8" t="s">
        <v>24</v>
      </c>
      <c r="E3" s="88"/>
      <c r="F3" s="27" t="s">
        <v>36</v>
      </c>
      <c r="G3" s="8" t="s">
        <v>24</v>
      </c>
      <c r="I3" s="27" t="s">
        <v>68</v>
      </c>
      <c r="J3" s="8" t="s">
        <v>25</v>
      </c>
      <c r="L3" s="28" t="s">
        <v>20</v>
      </c>
      <c r="M3" s="8" t="s">
        <v>24</v>
      </c>
      <c r="O3" s="92" t="s">
        <v>59</v>
      </c>
      <c r="P3" s="93" t="s">
        <v>25</v>
      </c>
    </row>
    <row r="4" spans="2:16" ht="19.5" customHeight="1">
      <c r="B4" s="130"/>
      <c r="C4" s="27" t="s">
        <v>116</v>
      </c>
      <c r="D4" s="8" t="s">
        <v>24</v>
      </c>
      <c r="E4" s="88"/>
      <c r="F4" s="27" t="s">
        <v>13</v>
      </c>
      <c r="G4" s="8" t="s">
        <v>24</v>
      </c>
      <c r="I4" s="27" t="s">
        <v>69</v>
      </c>
      <c r="J4" s="8" t="s">
        <v>25</v>
      </c>
      <c r="L4" s="28" t="s">
        <v>22</v>
      </c>
      <c r="M4" s="8" t="s">
        <v>24</v>
      </c>
      <c r="O4" s="92" t="s">
        <v>61</v>
      </c>
      <c r="P4" s="93" t="s">
        <v>25</v>
      </c>
    </row>
    <row r="5" spans="2:16" ht="19.5" customHeight="1">
      <c r="B5" s="130"/>
      <c r="C5" s="27" t="s">
        <v>31</v>
      </c>
      <c r="D5" s="8" t="s">
        <v>24</v>
      </c>
      <c r="E5" s="88"/>
      <c r="F5" s="27" t="s">
        <v>86</v>
      </c>
      <c r="G5" s="8" t="s">
        <v>27</v>
      </c>
      <c r="I5" s="27" t="s">
        <v>33</v>
      </c>
      <c r="J5" s="8" t="s">
        <v>24</v>
      </c>
      <c r="L5" s="28" t="s">
        <v>66</v>
      </c>
      <c r="M5" s="8" t="s">
        <v>25</v>
      </c>
      <c r="O5" s="92" t="s">
        <v>62</v>
      </c>
      <c r="P5" s="93" t="s">
        <v>25</v>
      </c>
    </row>
    <row r="6" spans="2:16" ht="19.5" customHeight="1">
      <c r="B6" s="130"/>
      <c r="C6" s="27" t="s">
        <v>32</v>
      </c>
      <c r="D6" s="8" t="s">
        <v>24</v>
      </c>
      <c r="E6" s="88"/>
      <c r="F6" s="27" t="s">
        <v>38</v>
      </c>
      <c r="G6" s="8" t="s">
        <v>24</v>
      </c>
      <c r="I6" s="27" t="s">
        <v>71</v>
      </c>
      <c r="J6" s="8" t="s">
        <v>25</v>
      </c>
      <c r="L6" s="8" t="s">
        <v>60</v>
      </c>
      <c r="M6" s="8" t="s">
        <v>25</v>
      </c>
      <c r="O6" s="92" t="s">
        <v>63</v>
      </c>
      <c r="P6" s="93" t="s">
        <v>25</v>
      </c>
    </row>
    <row r="7" spans="2:16" ht="19.5" customHeight="1">
      <c r="B7" s="130"/>
      <c r="C7" s="27" t="s">
        <v>73</v>
      </c>
      <c r="D7" s="8" t="s">
        <v>25</v>
      </c>
      <c r="E7" s="88"/>
      <c r="F7" s="27" t="s">
        <v>77</v>
      </c>
      <c r="G7" s="8" t="s">
        <v>25</v>
      </c>
      <c r="I7" s="27" t="s">
        <v>72</v>
      </c>
      <c r="J7" s="8" t="s">
        <v>25</v>
      </c>
      <c r="L7" s="28" t="s">
        <v>30</v>
      </c>
      <c r="M7" s="8" t="s">
        <v>27</v>
      </c>
      <c r="O7" s="8" t="s">
        <v>21</v>
      </c>
      <c r="P7" s="8" t="s">
        <v>24</v>
      </c>
    </row>
    <row r="8" spans="2:16" ht="19.5" customHeight="1">
      <c r="B8" s="130"/>
      <c r="C8" s="27" t="s">
        <v>34</v>
      </c>
      <c r="D8" s="8" t="s">
        <v>24</v>
      </c>
      <c r="E8" s="88"/>
      <c r="F8" s="27" t="s">
        <v>39</v>
      </c>
      <c r="G8" s="8" t="s">
        <v>24</v>
      </c>
      <c r="I8" s="27" t="s">
        <v>37</v>
      </c>
      <c r="J8" s="8" t="s">
        <v>24</v>
      </c>
      <c r="L8" s="8" t="s">
        <v>65</v>
      </c>
      <c r="M8" s="8" t="s">
        <v>25</v>
      </c>
      <c r="O8" s="8" t="s">
        <v>16</v>
      </c>
      <c r="P8" s="8" t="s">
        <v>24</v>
      </c>
    </row>
    <row r="9" spans="2:16" ht="19.5" customHeight="1">
      <c r="B9" s="130"/>
      <c r="C9" s="27" t="s">
        <v>35</v>
      </c>
      <c r="D9" s="8" t="s">
        <v>24</v>
      </c>
      <c r="E9" s="88"/>
      <c r="F9" s="27" t="s">
        <v>70</v>
      </c>
      <c r="G9" s="8" t="s">
        <v>25</v>
      </c>
      <c r="I9" s="27" t="s">
        <v>87</v>
      </c>
      <c r="J9" s="8" t="s">
        <v>27</v>
      </c>
      <c r="L9" s="28" t="s">
        <v>83</v>
      </c>
      <c r="M9" s="8" t="s">
        <v>25</v>
      </c>
      <c r="O9" s="28" t="s">
        <v>28</v>
      </c>
      <c r="P9" s="8" t="s">
        <v>27</v>
      </c>
    </row>
    <row r="10" spans="2:16" ht="19.5" customHeight="1">
      <c r="B10" s="130"/>
      <c r="C10" s="27" t="s">
        <v>85</v>
      </c>
      <c r="D10" s="8" t="s">
        <v>27</v>
      </c>
      <c r="E10" s="88"/>
      <c r="F10" s="27" t="s">
        <v>41</v>
      </c>
      <c r="G10" s="8" t="s">
        <v>24</v>
      </c>
      <c r="I10" s="27" t="s">
        <v>40</v>
      </c>
      <c r="J10" s="8" t="s">
        <v>24</v>
      </c>
      <c r="L10" s="28" t="s">
        <v>84</v>
      </c>
      <c r="M10" s="8" t="s">
        <v>25</v>
      </c>
      <c r="O10" s="8" t="s">
        <v>12</v>
      </c>
      <c r="P10" s="8" t="s">
        <v>24</v>
      </c>
    </row>
    <row r="11" spans="2:16" ht="19.5" customHeight="1">
      <c r="B11" s="130"/>
      <c r="C11" s="27"/>
      <c r="D11" s="8"/>
      <c r="E11" s="88"/>
      <c r="F11" s="27"/>
      <c r="G11" s="8"/>
      <c r="I11" s="27"/>
      <c r="J11" s="8"/>
      <c r="L11" s="28" t="s">
        <v>29</v>
      </c>
      <c r="M11" s="8" t="s">
        <v>27</v>
      </c>
      <c r="O11" s="28" t="s">
        <v>15</v>
      </c>
      <c r="P11" s="8" t="s">
        <v>24</v>
      </c>
    </row>
    <row r="12" spans="2:16" ht="19.5" customHeight="1">
      <c r="B12" s="130"/>
      <c r="C12" s="27"/>
      <c r="D12" s="8"/>
      <c r="E12" s="94"/>
      <c r="F12" s="27"/>
      <c r="G12" s="8"/>
      <c r="I12" s="27"/>
      <c r="J12" s="8"/>
      <c r="L12" s="28" t="s">
        <v>67</v>
      </c>
      <c r="M12" s="8" t="s">
        <v>25</v>
      </c>
      <c r="O12" s="28" t="s">
        <v>82</v>
      </c>
      <c r="P12" s="8" t="s">
        <v>25</v>
      </c>
    </row>
    <row r="13" spans="2:16" ht="19.5" customHeight="1">
      <c r="B13" s="131"/>
      <c r="C13" s="27"/>
      <c r="D13" s="8"/>
      <c r="E13" s="95"/>
      <c r="F13" s="27"/>
      <c r="G13" s="8"/>
      <c r="H13" s="95"/>
      <c r="I13" s="27"/>
      <c r="J13" s="8"/>
      <c r="K13" s="1"/>
      <c r="L13" s="8" t="s">
        <v>64</v>
      </c>
      <c r="M13" s="8" t="s">
        <v>25</v>
      </c>
      <c r="N13" s="1"/>
      <c r="O13" s="28"/>
      <c r="P13" s="8"/>
    </row>
    <row r="14" ht="19.5" customHeight="1"/>
    <row r="15" spans="3:12" ht="19.5" customHeight="1" thickBot="1">
      <c r="C15" s="96" t="s">
        <v>125</v>
      </c>
      <c r="E15" s="95"/>
      <c r="F15" s="110" t="s">
        <v>122</v>
      </c>
      <c r="G15" s="110"/>
      <c r="H15" s="110"/>
      <c r="I15" s="110" t="s">
        <v>130</v>
      </c>
      <c r="J15" s="110"/>
      <c r="K15" s="110"/>
      <c r="L15" s="96" t="s">
        <v>124</v>
      </c>
    </row>
    <row r="16" spans="2:13" ht="23.25">
      <c r="B16" s="132" t="s">
        <v>127</v>
      </c>
      <c r="C16" s="97" t="s">
        <v>138</v>
      </c>
      <c r="D16" s="89" t="s">
        <v>118</v>
      </c>
      <c r="F16" s="108" t="s">
        <v>128</v>
      </c>
      <c r="G16" s="109" t="s">
        <v>118</v>
      </c>
      <c r="I16" s="108" t="s">
        <v>129</v>
      </c>
      <c r="J16" s="109" t="s">
        <v>118</v>
      </c>
      <c r="L16" s="97" t="s">
        <v>129</v>
      </c>
      <c r="M16" s="89" t="s">
        <v>118</v>
      </c>
    </row>
    <row r="17" spans="2:13" ht="19.5" customHeight="1">
      <c r="B17" s="133"/>
      <c r="C17" s="92" t="s">
        <v>56</v>
      </c>
      <c r="D17" s="92" t="s">
        <v>24</v>
      </c>
      <c r="F17" s="106" t="s">
        <v>55</v>
      </c>
      <c r="G17" s="106" t="s">
        <v>24</v>
      </c>
      <c r="I17" s="28" t="s">
        <v>89</v>
      </c>
      <c r="J17" s="8" t="s">
        <v>27</v>
      </c>
      <c r="L17" s="28" t="s">
        <v>44</v>
      </c>
      <c r="M17" s="8" t="s">
        <v>24</v>
      </c>
    </row>
    <row r="18" spans="2:13" ht="19.5" customHeight="1">
      <c r="B18" s="133"/>
      <c r="C18" s="92" t="s">
        <v>57</v>
      </c>
      <c r="D18" s="92" t="s">
        <v>24</v>
      </c>
      <c r="F18" s="8" t="s">
        <v>76</v>
      </c>
      <c r="G18" s="8" t="s">
        <v>25</v>
      </c>
      <c r="I18" s="28" t="s">
        <v>51</v>
      </c>
      <c r="J18" s="8" t="s">
        <v>24</v>
      </c>
      <c r="L18" s="28" t="s">
        <v>45</v>
      </c>
      <c r="M18" s="8" t="s">
        <v>24</v>
      </c>
    </row>
    <row r="19" spans="2:13" ht="19.5" customHeight="1">
      <c r="B19" s="133"/>
      <c r="C19" s="92" t="s">
        <v>58</v>
      </c>
      <c r="D19" s="92" t="s">
        <v>24</v>
      </c>
      <c r="F19" s="8" t="s">
        <v>110</v>
      </c>
      <c r="G19" s="8" t="s">
        <v>27</v>
      </c>
      <c r="I19" s="28" t="s">
        <v>88</v>
      </c>
      <c r="J19" s="8" t="s">
        <v>27</v>
      </c>
      <c r="L19" s="28" t="s">
        <v>11</v>
      </c>
      <c r="M19" s="8" t="s">
        <v>24</v>
      </c>
    </row>
    <row r="20" spans="2:13" ht="19.5" customHeight="1">
      <c r="B20" s="133"/>
      <c r="C20" s="8" t="s">
        <v>78</v>
      </c>
      <c r="D20" s="8" t="s">
        <v>25</v>
      </c>
      <c r="F20" s="8" t="s">
        <v>75</v>
      </c>
      <c r="G20" s="8" t="s">
        <v>25</v>
      </c>
      <c r="I20" s="28" t="s">
        <v>49</v>
      </c>
      <c r="J20" s="8" t="s">
        <v>24</v>
      </c>
      <c r="L20" s="28" t="s">
        <v>46</v>
      </c>
      <c r="M20" s="8" t="s">
        <v>24</v>
      </c>
    </row>
    <row r="21" spans="2:13" ht="19.5" customHeight="1">
      <c r="B21" s="133"/>
      <c r="C21" s="8" t="s">
        <v>81</v>
      </c>
      <c r="D21" s="8" t="s">
        <v>25</v>
      </c>
      <c r="F21" s="8" t="s">
        <v>17</v>
      </c>
      <c r="G21" s="8" t="s">
        <v>24</v>
      </c>
      <c r="I21" s="28" t="s">
        <v>14</v>
      </c>
      <c r="J21" s="8" t="s">
        <v>24</v>
      </c>
      <c r="L21" s="33" t="s">
        <v>18</v>
      </c>
      <c r="M21" s="8" t="s">
        <v>24</v>
      </c>
    </row>
    <row r="22" spans="2:13" ht="19.5" customHeight="1">
      <c r="B22" s="133"/>
      <c r="C22" s="8" t="s">
        <v>54</v>
      </c>
      <c r="D22" s="8" t="s">
        <v>24</v>
      </c>
      <c r="F22" s="8" t="s">
        <v>79</v>
      </c>
      <c r="G22" s="8" t="s">
        <v>25</v>
      </c>
      <c r="I22" s="28" t="s">
        <v>90</v>
      </c>
      <c r="J22" s="8" t="s">
        <v>27</v>
      </c>
      <c r="L22" s="28" t="s">
        <v>91</v>
      </c>
      <c r="M22" s="8" t="s">
        <v>27</v>
      </c>
    </row>
    <row r="23" spans="2:13" ht="19.5" customHeight="1">
      <c r="B23" s="133"/>
      <c r="C23" s="8" t="s">
        <v>80</v>
      </c>
      <c r="D23" s="8" t="s">
        <v>25</v>
      </c>
      <c r="E23" s="1"/>
      <c r="F23" s="106" t="s">
        <v>53</v>
      </c>
      <c r="G23" s="106" t="s">
        <v>24</v>
      </c>
      <c r="H23" s="1"/>
      <c r="I23" s="28" t="s">
        <v>47</v>
      </c>
      <c r="J23" s="8" t="s">
        <v>24</v>
      </c>
      <c r="L23" s="28" t="s">
        <v>50</v>
      </c>
      <c r="M23" s="8" t="s">
        <v>24</v>
      </c>
    </row>
    <row r="24" spans="2:13" ht="19.5" customHeight="1">
      <c r="B24" s="133"/>
      <c r="C24" s="8" t="s">
        <v>74</v>
      </c>
      <c r="D24" s="8" t="s">
        <v>25</v>
      </c>
      <c r="E24" s="1"/>
      <c r="F24" s="1"/>
      <c r="G24" s="1"/>
      <c r="H24" s="1"/>
      <c r="I24" s="28" t="s">
        <v>42</v>
      </c>
      <c r="J24" s="8" t="s">
        <v>24</v>
      </c>
      <c r="L24" s="28" t="s">
        <v>48</v>
      </c>
      <c r="M24" s="8" t="s">
        <v>24</v>
      </c>
    </row>
    <row r="25" spans="2:13" ht="19.5" customHeight="1">
      <c r="B25" s="133"/>
      <c r="C25" s="1"/>
      <c r="D25" s="1"/>
      <c r="E25" s="1"/>
      <c r="F25" s="1"/>
      <c r="G25" s="1"/>
      <c r="H25" s="1"/>
      <c r="I25" s="28" t="s">
        <v>43</v>
      </c>
      <c r="J25" s="8" t="s">
        <v>24</v>
      </c>
      <c r="K25" s="1"/>
      <c r="L25" s="28" t="s">
        <v>52</v>
      </c>
      <c r="M25" s="8" t="s">
        <v>24</v>
      </c>
    </row>
    <row r="26" ht="19.5" customHeight="1"/>
    <row r="27" spans="3:15" ht="19.5" customHeight="1" thickBot="1">
      <c r="C27" s="96" t="s">
        <v>125</v>
      </c>
      <c r="D27" s="96"/>
      <c r="E27" s="96"/>
      <c r="F27" s="96" t="s">
        <v>122</v>
      </c>
      <c r="G27" s="96"/>
      <c r="H27" s="96"/>
      <c r="I27" s="96" t="s">
        <v>136</v>
      </c>
      <c r="J27" s="96"/>
      <c r="K27" s="96"/>
      <c r="L27" s="96" t="s">
        <v>124</v>
      </c>
      <c r="M27" s="96"/>
      <c r="N27" s="96"/>
      <c r="O27" s="98" t="s">
        <v>137</v>
      </c>
    </row>
    <row r="28" spans="2:13" ht="23.25">
      <c r="B28" s="134" t="s">
        <v>131</v>
      </c>
      <c r="C28" s="99" t="s">
        <v>132</v>
      </c>
      <c r="D28" s="100" t="s">
        <v>118</v>
      </c>
      <c r="E28" s="107"/>
      <c r="F28" s="99" t="s">
        <v>133</v>
      </c>
      <c r="G28" s="100" t="s">
        <v>118</v>
      </c>
      <c r="H28" s="107"/>
      <c r="I28" s="99" t="s">
        <v>134</v>
      </c>
      <c r="J28" s="100" t="s">
        <v>118</v>
      </c>
      <c r="K28" s="107"/>
      <c r="L28" s="99" t="s">
        <v>135</v>
      </c>
      <c r="M28" s="100" t="s">
        <v>118</v>
      </c>
    </row>
    <row r="29" spans="2:13" ht="19.5" customHeight="1">
      <c r="B29" s="135"/>
      <c r="C29" s="101" t="s">
        <v>97</v>
      </c>
      <c r="D29" s="102" t="s">
        <v>26</v>
      </c>
      <c r="E29" s="1"/>
      <c r="F29" s="103" t="s">
        <v>95</v>
      </c>
      <c r="G29" s="104" t="s">
        <v>25</v>
      </c>
      <c r="H29" s="1"/>
      <c r="I29" s="103" t="s">
        <v>106</v>
      </c>
      <c r="J29" s="104" t="s">
        <v>25</v>
      </c>
      <c r="K29" s="1"/>
      <c r="L29" s="103" t="s">
        <v>104</v>
      </c>
      <c r="M29" s="104" t="s">
        <v>25</v>
      </c>
    </row>
    <row r="30" spans="2:13" ht="19.5" customHeight="1">
      <c r="B30" s="135"/>
      <c r="C30" s="103" t="s">
        <v>92</v>
      </c>
      <c r="D30" s="104" t="s">
        <v>25</v>
      </c>
      <c r="E30" s="1"/>
      <c r="F30" s="103" t="s">
        <v>96</v>
      </c>
      <c r="G30" s="104" t="s">
        <v>25</v>
      </c>
      <c r="H30" s="1"/>
      <c r="I30" s="103" t="s">
        <v>107</v>
      </c>
      <c r="J30" s="104" t="s">
        <v>25</v>
      </c>
      <c r="K30" s="1"/>
      <c r="L30" s="105" t="s">
        <v>105</v>
      </c>
      <c r="M30" s="104" t="s">
        <v>25</v>
      </c>
    </row>
    <row r="31" spans="2:13" ht="19.5" customHeight="1">
      <c r="B31" s="135"/>
      <c r="C31" s="103" t="s">
        <v>109</v>
      </c>
      <c r="D31" s="104" t="s">
        <v>26</v>
      </c>
      <c r="E31" s="1"/>
      <c r="F31" s="103" t="s">
        <v>94</v>
      </c>
      <c r="G31" s="104" t="s">
        <v>25</v>
      </c>
      <c r="H31" s="1"/>
      <c r="I31" s="103" t="s">
        <v>108</v>
      </c>
      <c r="J31" s="104" t="s">
        <v>25</v>
      </c>
      <c r="K31" s="1"/>
      <c r="L31" s="1"/>
      <c r="M31" s="1"/>
    </row>
    <row r="32" spans="2:13" ht="19.5" customHeight="1">
      <c r="B32" s="135"/>
      <c r="C32" s="1"/>
      <c r="D32" s="1"/>
      <c r="E32" s="1"/>
      <c r="F32" s="103" t="s">
        <v>93</v>
      </c>
      <c r="G32" s="104" t="s">
        <v>25</v>
      </c>
      <c r="H32" s="1"/>
      <c r="I32" s="1"/>
      <c r="J32" s="1"/>
      <c r="K32" s="1"/>
      <c r="L32" s="1"/>
      <c r="M32" s="1"/>
    </row>
    <row r="33" ht="12.75">
      <c r="B33" s="133"/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3">
    <mergeCell ref="B2:B13"/>
    <mergeCell ref="B16:B25"/>
    <mergeCell ref="B28:B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Peckova</dc:creator>
  <cp:keywords/>
  <dc:description/>
  <cp:lastModifiedBy>Pavlína Schwarzová</cp:lastModifiedBy>
  <cp:lastPrinted>2022-12-12T07:59:33Z</cp:lastPrinted>
  <dcterms:created xsi:type="dcterms:W3CDTF">2008-10-30T22:18:24Z</dcterms:created>
  <dcterms:modified xsi:type="dcterms:W3CDTF">2024-03-23T23:55:48Z</dcterms:modified>
  <cp:category/>
  <cp:version/>
  <cp:contentType/>
  <cp:contentStatus/>
</cp:coreProperties>
</file>