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8904" windowHeight="8544" activeTab="3"/>
  </bookViews>
  <sheets>
    <sheet name="Celkové" sheetId="1" r:id="rId1"/>
    <sheet name="kat.I" sheetId="2" r:id="rId2"/>
    <sheet name="kat.II" sheetId="3" r:id="rId3"/>
    <sheet name="kat.III" sheetId="4" r:id="rId4"/>
  </sheets>
  <definedNames/>
  <calcPr fullCalcOnLoad="1"/>
</workbook>
</file>

<file path=xl/sharedStrings.xml><?xml version="1.0" encoding="utf-8"?>
<sst xmlns="http://schemas.openxmlformats.org/spreadsheetml/2006/main" count="154" uniqueCount="25">
  <si>
    <t>Startovní číslo</t>
  </si>
  <si>
    <t>Družstvo</t>
  </si>
  <si>
    <t>Akrobacie</t>
  </si>
  <si>
    <t>Trampolína</t>
  </si>
  <si>
    <t>Pohybová skladba</t>
  </si>
  <si>
    <t>Celkem</t>
  </si>
  <si>
    <t>Pořadí</t>
  </si>
  <si>
    <t>D</t>
  </si>
  <si>
    <t>C</t>
  </si>
  <si>
    <t>E</t>
  </si>
  <si>
    <t>PEN</t>
  </si>
  <si>
    <t>Kategorie I.</t>
  </si>
  <si>
    <t>Kategorie II.</t>
  </si>
  <si>
    <t>Kategorie III.</t>
  </si>
  <si>
    <t>St. č.</t>
  </si>
  <si>
    <t>Královské Vinohrady</t>
  </si>
  <si>
    <t>Vyšehrad</t>
  </si>
  <si>
    <t>Vršovice</t>
  </si>
  <si>
    <t>Řeporyje</t>
  </si>
  <si>
    <t>Radotín</t>
  </si>
  <si>
    <t>Vyšehrad A</t>
  </si>
  <si>
    <t>Vyšehrad B</t>
  </si>
  <si>
    <t>St.č.</t>
  </si>
  <si>
    <t xml:space="preserve">Oblastní závod TGJ open (malá oblast) - rok 2022                 </t>
  </si>
  <si>
    <t>Župa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</si>
</sst>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sz val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/>
      <top>
        <color indexed="63"/>
      </top>
      <bottom style="thin"/>
    </border>
    <border>
      <left style="medium"/>
      <right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>
        <color indexed="63"/>
      </top>
      <bottom style="medium"/>
    </border>
    <border>
      <left style="medium"/>
      <right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 style="thin"/>
    </border>
    <border>
      <left style="medium"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35" xfId="0" applyNumberFormat="1" applyFont="1" applyBorder="1" applyAlignment="1">
      <alignment horizontal="center"/>
    </xf>
    <xf numFmtId="2" fontId="1" fillId="0" borderId="36" xfId="0" applyNumberFormat="1" applyFont="1" applyFill="1" applyBorder="1" applyAlignment="1">
      <alignment horizontal="center"/>
    </xf>
    <xf numFmtId="0" fontId="1" fillId="0" borderId="37" xfId="0" applyFont="1" applyBorder="1" applyAlignment="1">
      <alignment/>
    </xf>
    <xf numFmtId="2" fontId="1" fillId="0" borderId="38" xfId="0" applyNumberFormat="1" applyFont="1" applyBorder="1" applyAlignment="1">
      <alignment horizontal="center"/>
    </xf>
    <xf numFmtId="2" fontId="1" fillId="0" borderId="39" xfId="0" applyNumberFormat="1" applyFont="1" applyBorder="1" applyAlignment="1">
      <alignment horizontal="center"/>
    </xf>
    <xf numFmtId="0" fontId="1" fillId="0" borderId="34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3" fillId="0" borderId="0" xfId="0" applyFont="1" applyAlignment="1">
      <alignment horizontal="left"/>
    </xf>
    <xf numFmtId="0" fontId="0" fillId="0" borderId="41" xfId="0" applyFont="1" applyBorder="1" applyAlignment="1">
      <alignment horizontal="center"/>
    </xf>
    <xf numFmtId="0" fontId="0" fillId="0" borderId="26" xfId="0" applyFont="1" applyBorder="1" applyAlignment="1">
      <alignment/>
    </xf>
    <xf numFmtId="2" fontId="0" fillId="0" borderId="23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40" xfId="0" applyFont="1" applyBorder="1" applyAlignment="1">
      <alignment/>
    </xf>
    <xf numFmtId="2" fontId="0" fillId="0" borderId="38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0" fillId="0" borderId="39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2" fontId="1" fillId="0" borderId="4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46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47" xfId="0" applyBorder="1" applyAlignment="1">
      <alignment horizontal="center" wrapText="1"/>
    </xf>
    <xf numFmtId="0" fontId="3" fillId="0" borderId="0" xfId="0" applyFont="1" applyAlignment="1">
      <alignment horizontal="left"/>
    </xf>
    <xf numFmtId="0" fontId="3" fillId="33" borderId="48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3" fillId="33" borderId="5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35" borderId="23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0" fontId="3" fillId="35" borderId="25" xfId="0" applyFont="1" applyFill="1" applyBorder="1" applyAlignment="1">
      <alignment horizontal="center"/>
    </xf>
    <xf numFmtId="0" fontId="3" fillId="35" borderId="41" xfId="0" applyFont="1" applyFill="1" applyBorder="1" applyAlignment="1">
      <alignment horizontal="center"/>
    </xf>
    <xf numFmtId="0" fontId="3" fillId="35" borderId="34" xfId="0" applyFont="1" applyFill="1" applyBorder="1" applyAlignment="1">
      <alignment horizontal="center"/>
    </xf>
    <xf numFmtId="0" fontId="3" fillId="35" borderId="50" xfId="0" applyFont="1" applyFill="1" applyBorder="1" applyAlignment="1">
      <alignment horizontal="center"/>
    </xf>
    <xf numFmtId="0" fontId="3" fillId="35" borderId="48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48" xfId="0" applyFont="1" applyFill="1" applyBorder="1" applyAlignment="1">
      <alignment horizontal="center" vertical="center"/>
    </xf>
    <xf numFmtId="0" fontId="3" fillId="35" borderId="49" xfId="0" applyFont="1" applyFill="1" applyBorder="1" applyAlignment="1">
      <alignment horizontal="center" vertical="center"/>
    </xf>
    <xf numFmtId="0" fontId="3" fillId="34" borderId="48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/>
    </xf>
    <xf numFmtId="0" fontId="3" fillId="34" borderId="41" xfId="0" applyFont="1" applyFill="1" applyBorder="1" applyAlignment="1">
      <alignment horizontal="center"/>
    </xf>
    <xf numFmtId="0" fontId="3" fillId="34" borderId="34" xfId="0" applyFont="1" applyFill="1" applyBorder="1" applyAlignment="1">
      <alignment horizontal="center"/>
    </xf>
    <xf numFmtId="0" fontId="3" fillId="34" borderId="50" xfId="0" applyFont="1" applyFill="1" applyBorder="1" applyAlignment="1">
      <alignment horizontal="center"/>
    </xf>
    <xf numFmtId="0" fontId="3" fillId="34" borderId="48" xfId="0" applyFont="1" applyFill="1" applyBorder="1" applyAlignment="1">
      <alignment horizontal="center" vertical="center" wrapText="1"/>
    </xf>
    <xf numFmtId="0" fontId="3" fillId="34" borderId="32" xfId="0" applyFont="1" applyFill="1" applyBorder="1" applyAlignment="1">
      <alignment horizontal="center" vertical="center" wrapText="1"/>
    </xf>
    <xf numFmtId="0" fontId="3" fillId="34" borderId="51" xfId="0" applyFont="1" applyFill="1" applyBorder="1" applyAlignment="1">
      <alignment horizontal="center" vertical="center"/>
    </xf>
    <xf numFmtId="0" fontId="3" fillId="34" borderId="46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2" fontId="1" fillId="0" borderId="41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2" fontId="1" fillId="0" borderId="43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2" fontId="1" fillId="0" borderId="40" xfId="0" applyNumberFormat="1" applyFont="1" applyFill="1" applyBorder="1" applyAlignment="1">
      <alignment horizontal="center"/>
    </xf>
    <xf numFmtId="2" fontId="1" fillId="0" borderId="45" xfId="0" applyNumberFormat="1" applyFont="1" applyFill="1" applyBorder="1" applyAlignment="1">
      <alignment horizontal="center"/>
    </xf>
    <xf numFmtId="0" fontId="3" fillId="34" borderId="49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1"/>
  <sheetViews>
    <sheetView zoomScalePageLayoutView="0" workbookViewId="0" topLeftCell="A11">
      <selection activeCell="A30" sqref="A30:S31"/>
    </sheetView>
  </sheetViews>
  <sheetFormatPr defaultColWidth="9.140625" defaultRowHeight="15"/>
  <cols>
    <col min="1" max="1" width="9.421875" style="0" customWidth="1"/>
    <col min="2" max="2" width="24.7109375" style="0" bestFit="1" customWidth="1"/>
    <col min="3" max="3" width="5.28125" style="0" bestFit="1" customWidth="1"/>
    <col min="4" max="18" width="7.7109375" style="0" customWidth="1"/>
    <col min="19" max="20" width="10.7109375" style="0" customWidth="1"/>
    <col min="21" max="21" width="11.7109375" style="0" bestFit="1" customWidth="1"/>
  </cols>
  <sheetData>
    <row r="2" spans="1:20" ht="28.5">
      <c r="A2" s="78" t="s">
        <v>23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</row>
    <row r="3" spans="1:20" ht="18">
      <c r="A3" s="79">
        <v>44884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</row>
    <row r="5" spans="1:3" ht="14.25">
      <c r="A5" s="67" t="s">
        <v>11</v>
      </c>
      <c r="B5" s="67"/>
      <c r="C5" s="41"/>
    </row>
    <row r="6" ht="15" thickBot="1"/>
    <row r="7" spans="1:20" ht="14.25">
      <c r="A7" s="87" t="s">
        <v>0</v>
      </c>
      <c r="B7" s="89" t="s">
        <v>1</v>
      </c>
      <c r="C7" s="89" t="s">
        <v>24</v>
      </c>
      <c r="D7" s="81" t="s">
        <v>2</v>
      </c>
      <c r="E7" s="82"/>
      <c r="F7" s="82"/>
      <c r="G7" s="82"/>
      <c r="H7" s="83"/>
      <c r="I7" s="84" t="s">
        <v>3</v>
      </c>
      <c r="J7" s="85"/>
      <c r="K7" s="85"/>
      <c r="L7" s="85"/>
      <c r="M7" s="86"/>
      <c r="N7" s="84" t="s">
        <v>4</v>
      </c>
      <c r="O7" s="85"/>
      <c r="P7" s="85"/>
      <c r="Q7" s="85"/>
      <c r="R7" s="86"/>
      <c r="S7" s="89" t="s">
        <v>5</v>
      </c>
      <c r="T7" s="89" t="s">
        <v>6</v>
      </c>
    </row>
    <row r="8" spans="1:20" ht="15" thickBot="1">
      <c r="A8" s="88"/>
      <c r="B8" s="90"/>
      <c r="C8" s="90" t="s">
        <v>24</v>
      </c>
      <c r="D8" s="9" t="s">
        <v>7</v>
      </c>
      <c r="E8" s="10" t="s">
        <v>9</v>
      </c>
      <c r="F8" s="10" t="s">
        <v>8</v>
      </c>
      <c r="G8" s="10" t="s">
        <v>10</v>
      </c>
      <c r="H8" s="11"/>
      <c r="I8" s="9" t="s">
        <v>7</v>
      </c>
      <c r="J8" s="10" t="s">
        <v>9</v>
      </c>
      <c r="K8" s="10" t="s">
        <v>8</v>
      </c>
      <c r="L8" s="10" t="s">
        <v>10</v>
      </c>
      <c r="M8" s="11"/>
      <c r="N8" s="9" t="s">
        <v>7</v>
      </c>
      <c r="O8" s="10" t="s">
        <v>9</v>
      </c>
      <c r="P8" s="10" t="s">
        <v>8</v>
      </c>
      <c r="Q8" s="10" t="s">
        <v>10</v>
      </c>
      <c r="R8" s="11"/>
      <c r="S8" s="90"/>
      <c r="T8" s="90"/>
    </row>
    <row r="9" spans="1:20" ht="14.25">
      <c r="A9" s="42">
        <v>1</v>
      </c>
      <c r="B9" s="43" t="s">
        <v>18</v>
      </c>
      <c r="C9" s="42">
        <v>3</v>
      </c>
      <c r="D9" s="44">
        <v>1.8</v>
      </c>
      <c r="E9" s="45">
        <v>7.6</v>
      </c>
      <c r="F9" s="45">
        <v>1.9</v>
      </c>
      <c r="G9" s="45"/>
      <c r="H9" s="22">
        <f>D9+E9+F9-G9</f>
        <v>11.3</v>
      </c>
      <c r="I9" s="44">
        <v>1.7</v>
      </c>
      <c r="J9" s="45">
        <v>8.2</v>
      </c>
      <c r="K9" s="45">
        <v>2</v>
      </c>
      <c r="L9" s="45"/>
      <c r="M9" s="22">
        <f>I9+J9+K9-L9</f>
        <v>11.899999999999999</v>
      </c>
      <c r="N9" s="46">
        <v>2.6</v>
      </c>
      <c r="O9" s="45">
        <v>6.85</v>
      </c>
      <c r="P9" s="45">
        <v>4</v>
      </c>
      <c r="Q9" s="45"/>
      <c r="R9" s="22">
        <f>N9+O9+P9-Q9</f>
        <v>13.45</v>
      </c>
      <c r="S9" s="103">
        <f>H9+M9+R9</f>
        <v>36.65</v>
      </c>
      <c r="T9" s="23">
        <f>RANK(S9,$S$9:$S$11,0)</f>
        <v>1</v>
      </c>
    </row>
    <row r="10" spans="1:20" ht="14.25">
      <c r="A10" s="24">
        <v>2</v>
      </c>
      <c r="B10" s="35" t="s">
        <v>17</v>
      </c>
      <c r="C10" s="61">
        <v>1</v>
      </c>
      <c r="D10" s="17">
        <v>0.9</v>
      </c>
      <c r="E10" s="18">
        <v>7.1</v>
      </c>
      <c r="F10" s="18">
        <v>2</v>
      </c>
      <c r="G10" s="18"/>
      <c r="H10" s="19">
        <f>D10+E10+F10-G10</f>
        <v>10</v>
      </c>
      <c r="I10" s="17">
        <v>1.2</v>
      </c>
      <c r="J10" s="18">
        <v>6.63</v>
      </c>
      <c r="K10" s="18">
        <v>1.9</v>
      </c>
      <c r="L10" s="18"/>
      <c r="M10" s="19">
        <f>I10+J10+K10-L10</f>
        <v>9.73</v>
      </c>
      <c r="N10" s="26">
        <v>1.65</v>
      </c>
      <c r="O10" s="18">
        <v>6.15</v>
      </c>
      <c r="P10" s="18">
        <v>4</v>
      </c>
      <c r="Q10" s="18"/>
      <c r="R10" s="19">
        <f>N10+O10+P10-Q10</f>
        <v>11.8</v>
      </c>
      <c r="S10" s="104">
        <f>H10+M10+R10</f>
        <v>31.53</v>
      </c>
      <c r="T10" s="106">
        <f>RANK(S10,$S$9:$S$11,0)</f>
        <v>2</v>
      </c>
    </row>
    <row r="11" spans="1:20" ht="15" thickBot="1">
      <c r="A11" s="56">
        <v>3</v>
      </c>
      <c r="B11" s="57" t="s">
        <v>15</v>
      </c>
      <c r="C11" s="62">
        <v>1</v>
      </c>
      <c r="D11" s="12">
        <v>1.1</v>
      </c>
      <c r="E11" s="13">
        <v>6.3</v>
      </c>
      <c r="F11" s="13">
        <v>1.8</v>
      </c>
      <c r="G11" s="13"/>
      <c r="H11" s="28">
        <f>D11+E11+F11-G11</f>
        <v>9.200000000000001</v>
      </c>
      <c r="I11" s="12">
        <v>0.6</v>
      </c>
      <c r="J11" s="13">
        <v>7.76</v>
      </c>
      <c r="K11" s="13">
        <v>2</v>
      </c>
      <c r="L11" s="13"/>
      <c r="M11" s="28">
        <f>I11+J11+K11-L11</f>
        <v>10.36</v>
      </c>
      <c r="N11" s="27">
        <v>1.5</v>
      </c>
      <c r="O11" s="13">
        <v>6.25</v>
      </c>
      <c r="P11" s="13">
        <v>4</v>
      </c>
      <c r="Q11" s="13"/>
      <c r="R11" s="28">
        <f>N11+O11+P11-Q11</f>
        <v>11.75</v>
      </c>
      <c r="S11" s="105">
        <f>H11+M11+R11</f>
        <v>31.310000000000002</v>
      </c>
      <c r="T11" s="107">
        <f>RANK(S11,$S$9:$S$11,0)</f>
        <v>3</v>
      </c>
    </row>
    <row r="13" spans="1:20" ht="14.25">
      <c r="A13" s="1"/>
      <c r="B13" s="2"/>
      <c r="C13" s="2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3" ht="14.25">
      <c r="A14" s="67" t="s">
        <v>12</v>
      </c>
      <c r="B14" s="67"/>
      <c r="C14" s="41"/>
    </row>
    <row r="15" spans="21:22" ht="15" thickBot="1">
      <c r="U15" s="2"/>
      <c r="V15" s="2"/>
    </row>
    <row r="16" spans="1:22" ht="14.25">
      <c r="A16" s="96" t="s">
        <v>0</v>
      </c>
      <c r="B16" s="98" t="s">
        <v>1</v>
      </c>
      <c r="C16" s="98" t="s">
        <v>24</v>
      </c>
      <c r="D16" s="100" t="s">
        <v>2</v>
      </c>
      <c r="E16" s="101"/>
      <c r="F16" s="101"/>
      <c r="G16" s="101"/>
      <c r="H16" s="102"/>
      <c r="I16" s="93" t="s">
        <v>3</v>
      </c>
      <c r="J16" s="94"/>
      <c r="K16" s="94"/>
      <c r="L16" s="94"/>
      <c r="M16" s="95"/>
      <c r="N16" s="93" t="s">
        <v>4</v>
      </c>
      <c r="O16" s="94"/>
      <c r="P16" s="94"/>
      <c r="Q16" s="94"/>
      <c r="R16" s="95"/>
      <c r="S16" s="91" t="s">
        <v>5</v>
      </c>
      <c r="T16" s="91" t="s">
        <v>6</v>
      </c>
      <c r="U16" s="2"/>
      <c r="V16" s="2"/>
    </row>
    <row r="17" spans="1:22" ht="15" thickBot="1">
      <c r="A17" s="97"/>
      <c r="B17" s="99"/>
      <c r="C17" s="99" t="s">
        <v>24</v>
      </c>
      <c r="D17" s="6" t="s">
        <v>7</v>
      </c>
      <c r="E17" s="7" t="s">
        <v>9</v>
      </c>
      <c r="F17" s="7" t="s">
        <v>8</v>
      </c>
      <c r="G17" s="7" t="s">
        <v>10</v>
      </c>
      <c r="H17" s="8"/>
      <c r="I17" s="6" t="s">
        <v>7</v>
      </c>
      <c r="J17" s="7" t="s">
        <v>9</v>
      </c>
      <c r="K17" s="7" t="s">
        <v>8</v>
      </c>
      <c r="L17" s="7" t="s">
        <v>10</v>
      </c>
      <c r="M17" s="8"/>
      <c r="N17" s="6" t="s">
        <v>7</v>
      </c>
      <c r="O17" s="7" t="s">
        <v>9</v>
      </c>
      <c r="P17" s="7" t="s">
        <v>8</v>
      </c>
      <c r="Q17" s="7" t="s">
        <v>10</v>
      </c>
      <c r="R17" s="8"/>
      <c r="S17" s="92"/>
      <c r="T17" s="110"/>
      <c r="U17" s="2"/>
      <c r="V17" s="2"/>
    </row>
    <row r="18" spans="1:22" ht="14.25">
      <c r="A18" s="23">
        <v>9</v>
      </c>
      <c r="B18" s="38" t="s">
        <v>20</v>
      </c>
      <c r="C18" s="63">
        <v>5</v>
      </c>
      <c r="D18" s="20">
        <v>2.8</v>
      </c>
      <c r="E18" s="21">
        <v>8</v>
      </c>
      <c r="F18" s="21">
        <v>2</v>
      </c>
      <c r="G18" s="21"/>
      <c r="H18" s="22">
        <f>D18+E18+F18-G18</f>
        <v>12.8</v>
      </c>
      <c r="I18" s="20">
        <v>2.4</v>
      </c>
      <c r="J18" s="21">
        <v>7.86</v>
      </c>
      <c r="K18" s="21">
        <v>2</v>
      </c>
      <c r="L18" s="21"/>
      <c r="M18" s="22">
        <f>I18+J18+K18-L18</f>
        <v>12.26</v>
      </c>
      <c r="N18" s="20">
        <v>3.4</v>
      </c>
      <c r="O18" s="21">
        <v>7.65</v>
      </c>
      <c r="P18" s="21">
        <v>4</v>
      </c>
      <c r="Q18" s="21"/>
      <c r="R18" s="22">
        <f>N18+O18+P18-Q18</f>
        <v>15.05</v>
      </c>
      <c r="S18" s="32">
        <f>H18+M18+R18</f>
        <v>40.11</v>
      </c>
      <c r="T18" s="23">
        <f>RANK(S18,$S$18:$S$23,0)</f>
        <v>1</v>
      </c>
      <c r="U18" s="2"/>
      <c r="V18" s="2"/>
    </row>
    <row r="19" spans="1:22" ht="14.25">
      <c r="A19" s="47">
        <v>5</v>
      </c>
      <c r="B19" s="48" t="s">
        <v>21</v>
      </c>
      <c r="C19" s="61">
        <v>5</v>
      </c>
      <c r="D19" s="49">
        <v>2.5</v>
      </c>
      <c r="E19" s="51">
        <v>7.8</v>
      </c>
      <c r="F19" s="51">
        <v>2</v>
      </c>
      <c r="G19" s="51"/>
      <c r="H19" s="16">
        <f>D19+E19+F19-G19</f>
        <v>12.3</v>
      </c>
      <c r="I19" s="49">
        <v>2.2</v>
      </c>
      <c r="J19" s="51">
        <v>7.1</v>
      </c>
      <c r="K19" s="51">
        <v>1.9</v>
      </c>
      <c r="L19" s="51"/>
      <c r="M19" s="16">
        <f>I19+J19+K19-L19</f>
        <v>11.200000000000001</v>
      </c>
      <c r="N19" s="49">
        <v>3.1</v>
      </c>
      <c r="O19" s="51">
        <v>7.15</v>
      </c>
      <c r="P19" s="51">
        <v>4</v>
      </c>
      <c r="Q19" s="51"/>
      <c r="R19" s="16">
        <f>N19+O19+P19-Q19</f>
        <v>14.25</v>
      </c>
      <c r="S19" s="108">
        <f>H19+M19+R19</f>
        <v>37.75</v>
      </c>
      <c r="T19" s="106">
        <f>RANK(S19,$S$18:$S$23,0)</f>
        <v>2</v>
      </c>
      <c r="U19" s="2"/>
      <c r="V19" s="2"/>
    </row>
    <row r="20" spans="1:22" ht="14.25">
      <c r="A20" s="15">
        <v>7</v>
      </c>
      <c r="B20" s="39" t="s">
        <v>19</v>
      </c>
      <c r="C20" s="61">
        <v>5</v>
      </c>
      <c r="D20" s="36">
        <v>2</v>
      </c>
      <c r="E20" s="37">
        <v>6</v>
      </c>
      <c r="F20" s="37">
        <v>2</v>
      </c>
      <c r="G20" s="37"/>
      <c r="H20" s="16">
        <f>D20+E20+F20-G20</f>
        <v>10</v>
      </c>
      <c r="I20" s="36">
        <v>1.9</v>
      </c>
      <c r="J20" s="37">
        <v>8.16</v>
      </c>
      <c r="K20" s="37">
        <v>2</v>
      </c>
      <c r="L20" s="37"/>
      <c r="M20" s="16">
        <f>I20+J20+K20-L20</f>
        <v>12.06</v>
      </c>
      <c r="N20" s="36">
        <v>2.3</v>
      </c>
      <c r="O20" s="37">
        <v>6.35</v>
      </c>
      <c r="P20" s="37">
        <v>4</v>
      </c>
      <c r="Q20" s="37"/>
      <c r="R20" s="16">
        <f>N20+O20+P20-Q20</f>
        <v>12.649999999999999</v>
      </c>
      <c r="S20" s="108">
        <f>H20+M20+R20</f>
        <v>34.71</v>
      </c>
      <c r="T20" s="106">
        <f>RANK(S20,$S$18:$S$23,0)</f>
        <v>3</v>
      </c>
      <c r="U20" s="2"/>
      <c r="V20" s="2"/>
    </row>
    <row r="21" spans="1:22" ht="14.25">
      <c r="A21" s="15">
        <v>6</v>
      </c>
      <c r="B21" s="39" t="s">
        <v>18</v>
      </c>
      <c r="C21" s="61">
        <v>3</v>
      </c>
      <c r="D21" s="36">
        <v>1.9</v>
      </c>
      <c r="E21" s="37">
        <v>6.7</v>
      </c>
      <c r="F21" s="37">
        <v>1.8</v>
      </c>
      <c r="G21" s="37"/>
      <c r="H21" s="16">
        <f>D21+E21+F21-G21</f>
        <v>10.4</v>
      </c>
      <c r="I21" s="36">
        <v>2.2</v>
      </c>
      <c r="J21" s="37">
        <v>7.83</v>
      </c>
      <c r="K21" s="37">
        <v>2</v>
      </c>
      <c r="L21" s="37"/>
      <c r="M21" s="16">
        <f>I21+J21+K21-L21</f>
        <v>12.030000000000001</v>
      </c>
      <c r="N21" s="36">
        <v>2.6</v>
      </c>
      <c r="O21" s="37">
        <v>4.9</v>
      </c>
      <c r="P21" s="37">
        <v>4</v>
      </c>
      <c r="Q21" s="37"/>
      <c r="R21" s="16">
        <f>N21+O21+P21-Q21</f>
        <v>11.5</v>
      </c>
      <c r="S21" s="108">
        <f>H21+M21+R21</f>
        <v>33.93</v>
      </c>
      <c r="T21" s="106">
        <f>RANK(S21,$S$18:$S$23,0)</f>
        <v>4</v>
      </c>
      <c r="U21" s="2"/>
      <c r="V21" s="2"/>
    </row>
    <row r="22" spans="1:22" ht="14.25">
      <c r="A22" s="15">
        <v>4</v>
      </c>
      <c r="B22" s="39" t="s">
        <v>15</v>
      </c>
      <c r="C22" s="111">
        <v>1</v>
      </c>
      <c r="D22" s="36">
        <v>1.8</v>
      </c>
      <c r="E22" s="37">
        <v>6.1</v>
      </c>
      <c r="F22" s="37">
        <v>1.8</v>
      </c>
      <c r="G22" s="37"/>
      <c r="H22" s="16">
        <f>D22+E22+F22-G22</f>
        <v>9.7</v>
      </c>
      <c r="I22" s="36">
        <v>1.5</v>
      </c>
      <c r="J22" s="37">
        <v>6.93</v>
      </c>
      <c r="K22" s="37">
        <v>1.8</v>
      </c>
      <c r="L22" s="37"/>
      <c r="M22" s="16">
        <f>I22+J22+K22-L22</f>
        <v>10.23</v>
      </c>
      <c r="N22" s="36">
        <v>3.4</v>
      </c>
      <c r="O22" s="37">
        <v>6.9</v>
      </c>
      <c r="P22" s="37">
        <v>3</v>
      </c>
      <c r="Q22" s="37"/>
      <c r="R22" s="16">
        <f>N22+O22+P22-Q22</f>
        <v>13.3</v>
      </c>
      <c r="S22" s="108">
        <f>H22+M22+R22</f>
        <v>33.230000000000004</v>
      </c>
      <c r="T22" s="106">
        <f>RANK(S22,$S$18:$S$23,0)</f>
        <v>5</v>
      </c>
      <c r="U22" s="2"/>
      <c r="V22" s="2"/>
    </row>
    <row r="23" spans="1:22" ht="15" thickBot="1">
      <c r="A23" s="53">
        <v>8</v>
      </c>
      <c r="B23" s="58" t="s">
        <v>17</v>
      </c>
      <c r="C23" s="62">
        <v>1</v>
      </c>
      <c r="D23" s="50">
        <v>1.6</v>
      </c>
      <c r="E23" s="52">
        <v>6</v>
      </c>
      <c r="F23" s="52">
        <v>2</v>
      </c>
      <c r="G23" s="52"/>
      <c r="H23" s="29">
        <f>D23+E23+F23-G23</f>
        <v>9.6</v>
      </c>
      <c r="I23" s="50">
        <v>1.2</v>
      </c>
      <c r="J23" s="52">
        <v>6.23</v>
      </c>
      <c r="K23" s="52">
        <v>2</v>
      </c>
      <c r="L23" s="52"/>
      <c r="M23" s="29">
        <f>I23+J23+K23-L23</f>
        <v>9.43</v>
      </c>
      <c r="N23" s="50">
        <v>2.6</v>
      </c>
      <c r="O23" s="52">
        <v>6.1</v>
      </c>
      <c r="P23" s="52">
        <v>4</v>
      </c>
      <c r="Q23" s="52"/>
      <c r="R23" s="29">
        <f>N23+O23+P23-Q23</f>
        <v>12.7</v>
      </c>
      <c r="S23" s="109">
        <f>H23+M23+R23</f>
        <v>31.73</v>
      </c>
      <c r="T23" s="107">
        <f>RANK(S23,$S$18:$S$23,0)</f>
        <v>6</v>
      </c>
      <c r="U23" s="2"/>
      <c r="V23" s="2"/>
    </row>
    <row r="24" spans="1:22" ht="14.25">
      <c r="A24" s="1"/>
      <c r="B24" s="2"/>
      <c r="C24" s="2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4"/>
      <c r="T24" s="14"/>
      <c r="U24" s="2"/>
      <c r="V24" s="2"/>
    </row>
    <row r="25" spans="1:22" ht="14.25">
      <c r="A25" s="1"/>
      <c r="B25" s="2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2"/>
      <c r="V25" s="2"/>
    </row>
    <row r="26" spans="1:3" ht="14.25">
      <c r="A26" s="67" t="s">
        <v>13</v>
      </c>
      <c r="B26" s="67"/>
      <c r="C26" s="41"/>
    </row>
    <row r="27" ht="15" thickBot="1"/>
    <row r="28" spans="1:21" ht="14.25">
      <c r="A28" s="70" t="s">
        <v>0</v>
      </c>
      <c r="B28" s="68" t="s">
        <v>1</v>
      </c>
      <c r="C28" s="68" t="s">
        <v>24</v>
      </c>
      <c r="D28" s="72" t="s">
        <v>2</v>
      </c>
      <c r="E28" s="73"/>
      <c r="F28" s="73"/>
      <c r="G28" s="73"/>
      <c r="H28" s="74"/>
      <c r="I28" s="75" t="s">
        <v>3</v>
      </c>
      <c r="J28" s="76"/>
      <c r="K28" s="76"/>
      <c r="L28" s="76"/>
      <c r="M28" s="77"/>
      <c r="N28" s="75" t="s">
        <v>4</v>
      </c>
      <c r="O28" s="76"/>
      <c r="P28" s="76"/>
      <c r="Q28" s="76"/>
      <c r="R28" s="77"/>
      <c r="S28" s="68" t="s">
        <v>5</v>
      </c>
      <c r="T28" s="68" t="s">
        <v>6</v>
      </c>
      <c r="U28" s="66"/>
    </row>
    <row r="29" spans="1:21" ht="15" thickBot="1">
      <c r="A29" s="71"/>
      <c r="B29" s="69"/>
      <c r="C29" s="69"/>
      <c r="D29" s="3" t="s">
        <v>7</v>
      </c>
      <c r="E29" s="4" t="s">
        <v>9</v>
      </c>
      <c r="F29" s="4" t="s">
        <v>8</v>
      </c>
      <c r="G29" s="4" t="s">
        <v>10</v>
      </c>
      <c r="H29" s="5"/>
      <c r="I29" s="3" t="s">
        <v>7</v>
      </c>
      <c r="J29" s="4" t="s">
        <v>9</v>
      </c>
      <c r="K29" s="4" t="s">
        <v>8</v>
      </c>
      <c r="L29" s="4" t="s">
        <v>10</v>
      </c>
      <c r="M29" s="5"/>
      <c r="N29" s="3" t="s">
        <v>7</v>
      </c>
      <c r="O29" s="4" t="s">
        <v>9</v>
      </c>
      <c r="P29" s="4" t="s">
        <v>8</v>
      </c>
      <c r="Q29" s="4" t="s">
        <v>10</v>
      </c>
      <c r="R29" s="5"/>
      <c r="S29" s="69"/>
      <c r="T29" s="69"/>
      <c r="U29" s="66"/>
    </row>
    <row r="30" spans="1:21" ht="14.25">
      <c r="A30" s="23">
        <v>10</v>
      </c>
      <c r="B30" s="40" t="s">
        <v>16</v>
      </c>
      <c r="C30" s="63">
        <v>5</v>
      </c>
      <c r="D30" s="20">
        <v>2.3</v>
      </c>
      <c r="E30" s="21">
        <v>8</v>
      </c>
      <c r="F30" s="21">
        <v>2</v>
      </c>
      <c r="G30" s="21"/>
      <c r="H30" s="22">
        <f>D30+E30+F30-G30</f>
        <v>12.3</v>
      </c>
      <c r="I30" s="25">
        <v>2</v>
      </c>
      <c r="J30" s="21">
        <v>8.36</v>
      </c>
      <c r="K30" s="21">
        <v>2</v>
      </c>
      <c r="L30" s="21"/>
      <c r="M30" s="31">
        <f>I30+J30+K30-L30</f>
        <v>12.36</v>
      </c>
      <c r="N30" s="20">
        <v>3.3</v>
      </c>
      <c r="O30" s="21">
        <v>7.7</v>
      </c>
      <c r="P30" s="21">
        <v>4</v>
      </c>
      <c r="Q30" s="21"/>
      <c r="R30" s="22">
        <f>N30+O30+P30-Q30</f>
        <v>15</v>
      </c>
      <c r="S30" s="32">
        <f>H30+M30+R30</f>
        <v>39.66</v>
      </c>
      <c r="T30" s="23">
        <f>RANK(S30,$S$30:$S$31,0)</f>
        <v>1</v>
      </c>
      <c r="U30" s="55"/>
    </row>
    <row r="31" spans="1:20" ht="15" thickBot="1">
      <c r="A31" s="59">
        <v>11</v>
      </c>
      <c r="B31" s="60" t="s">
        <v>17</v>
      </c>
      <c r="C31" s="64">
        <v>1</v>
      </c>
      <c r="D31" s="50">
        <v>1.8</v>
      </c>
      <c r="E31" s="52">
        <v>5.9</v>
      </c>
      <c r="F31" s="52">
        <v>1.7</v>
      </c>
      <c r="G31" s="52"/>
      <c r="H31" s="28">
        <f>D31+E31+F31-G31</f>
        <v>9.4</v>
      </c>
      <c r="I31" s="54">
        <v>1.4</v>
      </c>
      <c r="J31" s="52">
        <v>8.46</v>
      </c>
      <c r="K31" s="52">
        <v>2</v>
      </c>
      <c r="L31" s="52"/>
      <c r="M31" s="33">
        <f>I31+J31+K31-L31</f>
        <v>11.860000000000001</v>
      </c>
      <c r="N31" s="50">
        <v>2.1</v>
      </c>
      <c r="O31" s="52">
        <v>7.55</v>
      </c>
      <c r="P31" s="52">
        <v>4</v>
      </c>
      <c r="Q31" s="52"/>
      <c r="R31" s="28">
        <f>N31+O31+P31-Q31</f>
        <v>13.65</v>
      </c>
      <c r="S31" s="34">
        <f>H31+M31+R31</f>
        <v>34.910000000000004</v>
      </c>
      <c r="T31" s="107">
        <f>RANK(S31,$S$30:$S$31,0)</f>
        <v>2</v>
      </c>
    </row>
  </sheetData>
  <sheetProtection/>
  <mergeCells count="30">
    <mergeCell ref="C7:C8"/>
    <mergeCell ref="A14:B14"/>
    <mergeCell ref="T16:T17"/>
    <mergeCell ref="I16:M16"/>
    <mergeCell ref="N16:R16"/>
    <mergeCell ref="S16:S17"/>
    <mergeCell ref="A16:A17"/>
    <mergeCell ref="B16:B17"/>
    <mergeCell ref="D16:H16"/>
    <mergeCell ref="C16:C17"/>
    <mergeCell ref="A2:T2"/>
    <mergeCell ref="A3:T3"/>
    <mergeCell ref="D7:H7"/>
    <mergeCell ref="N7:R7"/>
    <mergeCell ref="I7:M7"/>
    <mergeCell ref="A7:A8"/>
    <mergeCell ref="B7:B8"/>
    <mergeCell ref="S7:S8"/>
    <mergeCell ref="T7:T8"/>
    <mergeCell ref="A5:B5"/>
    <mergeCell ref="U28:U29"/>
    <mergeCell ref="A26:B26"/>
    <mergeCell ref="T28:T29"/>
    <mergeCell ref="A28:A29"/>
    <mergeCell ref="B28:B29"/>
    <mergeCell ref="D28:H28"/>
    <mergeCell ref="I28:M28"/>
    <mergeCell ref="N28:R28"/>
    <mergeCell ref="S28:S29"/>
    <mergeCell ref="C28:C29"/>
  </mergeCells>
  <printOptions/>
  <pageMargins left="0.7" right="0.7" top="0.787401575" bottom="0.787401575" header="0.3" footer="0.3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11"/>
  <sheetViews>
    <sheetView view="pageLayout" workbookViewId="0" topLeftCell="A1">
      <selection activeCell="H14" sqref="H14"/>
    </sheetView>
  </sheetViews>
  <sheetFormatPr defaultColWidth="9.140625" defaultRowHeight="15"/>
  <cols>
    <col min="1" max="1" width="3.00390625" style="0" customWidth="1"/>
    <col min="2" max="2" width="19.421875" style="0" bestFit="1" customWidth="1"/>
    <col min="3" max="3" width="5.28125" style="0" bestFit="1" customWidth="1"/>
    <col min="4" max="7" width="4.57421875" style="0" bestFit="1" customWidth="1"/>
    <col min="8" max="8" width="5.57421875" style="0" bestFit="1" customWidth="1"/>
    <col min="9" max="12" width="4.57421875" style="0" bestFit="1" customWidth="1"/>
    <col min="13" max="13" width="5.57421875" style="0" bestFit="1" customWidth="1"/>
    <col min="14" max="17" width="4.57421875" style="0" bestFit="1" customWidth="1"/>
    <col min="18" max="18" width="5.57421875" style="0" bestFit="1" customWidth="1"/>
    <col min="21" max="21" width="11.7109375" style="0" bestFit="1" customWidth="1"/>
  </cols>
  <sheetData>
    <row r="2" spans="1:20" ht="28.5">
      <c r="A2" s="78" t="s">
        <v>23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</row>
    <row r="3" spans="1:20" ht="18">
      <c r="A3" s="79">
        <v>44884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</row>
    <row r="5" spans="1:3" ht="14.25">
      <c r="A5" s="67" t="s">
        <v>11</v>
      </c>
      <c r="B5" s="67"/>
      <c r="C5" s="41"/>
    </row>
    <row r="6" ht="15" thickBot="1"/>
    <row r="7" spans="1:20" ht="15" customHeight="1">
      <c r="A7" s="87" t="s">
        <v>22</v>
      </c>
      <c r="B7" s="89" t="s">
        <v>1</v>
      </c>
      <c r="C7" s="89" t="s">
        <v>24</v>
      </c>
      <c r="D7" s="81" t="s">
        <v>2</v>
      </c>
      <c r="E7" s="82"/>
      <c r="F7" s="82"/>
      <c r="G7" s="82"/>
      <c r="H7" s="83"/>
      <c r="I7" s="84" t="s">
        <v>3</v>
      </c>
      <c r="J7" s="85"/>
      <c r="K7" s="85"/>
      <c r="L7" s="85"/>
      <c r="M7" s="86"/>
      <c r="N7" s="84" t="s">
        <v>4</v>
      </c>
      <c r="O7" s="85"/>
      <c r="P7" s="85"/>
      <c r="Q7" s="85"/>
      <c r="R7" s="86"/>
      <c r="S7" s="89" t="s">
        <v>5</v>
      </c>
      <c r="T7" s="89" t="s">
        <v>6</v>
      </c>
    </row>
    <row r="8" spans="1:20" ht="15" thickBot="1">
      <c r="A8" s="88"/>
      <c r="B8" s="90"/>
      <c r="C8" s="90"/>
      <c r="D8" s="9" t="s">
        <v>7</v>
      </c>
      <c r="E8" s="10" t="s">
        <v>9</v>
      </c>
      <c r="F8" s="10" t="s">
        <v>8</v>
      </c>
      <c r="G8" s="10" t="s">
        <v>10</v>
      </c>
      <c r="H8" s="11"/>
      <c r="I8" s="9" t="s">
        <v>7</v>
      </c>
      <c r="J8" s="10" t="s">
        <v>9</v>
      </c>
      <c r="K8" s="10" t="s">
        <v>8</v>
      </c>
      <c r="L8" s="10" t="s">
        <v>10</v>
      </c>
      <c r="M8" s="11"/>
      <c r="N8" s="9" t="s">
        <v>7</v>
      </c>
      <c r="O8" s="10" t="s">
        <v>9</v>
      </c>
      <c r="P8" s="10" t="s">
        <v>8</v>
      </c>
      <c r="Q8" s="10" t="s">
        <v>10</v>
      </c>
      <c r="R8" s="11"/>
      <c r="S8" s="90"/>
      <c r="T8" s="90"/>
    </row>
    <row r="9" spans="1:20" ht="14.25">
      <c r="A9" s="42">
        <v>1</v>
      </c>
      <c r="B9" s="43" t="s">
        <v>18</v>
      </c>
      <c r="C9" s="42">
        <v>3</v>
      </c>
      <c r="D9" s="44">
        <v>1.8</v>
      </c>
      <c r="E9" s="45">
        <v>7.6</v>
      </c>
      <c r="F9" s="45">
        <v>1.9</v>
      </c>
      <c r="G9" s="45"/>
      <c r="H9" s="22">
        <f>D9+E9+F9-G9</f>
        <v>11.3</v>
      </c>
      <c r="I9" s="44">
        <v>1.7</v>
      </c>
      <c r="J9" s="45">
        <v>8.2</v>
      </c>
      <c r="K9" s="45">
        <v>2</v>
      </c>
      <c r="L9" s="45"/>
      <c r="M9" s="22">
        <f>I9+J9+K9-L9</f>
        <v>11.899999999999999</v>
      </c>
      <c r="N9" s="46">
        <v>2.6</v>
      </c>
      <c r="O9" s="45">
        <v>6.85</v>
      </c>
      <c r="P9" s="45">
        <v>4</v>
      </c>
      <c r="Q9" s="45"/>
      <c r="R9" s="22">
        <f>N9+O9+P9-Q9</f>
        <v>13.45</v>
      </c>
      <c r="S9" s="103">
        <f>H9+M9+R9</f>
        <v>36.65</v>
      </c>
      <c r="T9" s="23">
        <f>RANK(S9,$S$9:$S$11,0)</f>
        <v>1</v>
      </c>
    </row>
    <row r="10" spans="1:20" ht="14.25">
      <c r="A10" s="24">
        <v>2</v>
      </c>
      <c r="B10" s="35" t="s">
        <v>17</v>
      </c>
      <c r="C10" s="61">
        <v>1</v>
      </c>
      <c r="D10" s="17">
        <v>0.9</v>
      </c>
      <c r="E10" s="18">
        <v>7.1</v>
      </c>
      <c r="F10" s="18">
        <v>2</v>
      </c>
      <c r="G10" s="18"/>
      <c r="H10" s="19">
        <f>D10+E10+F10-G10</f>
        <v>10</v>
      </c>
      <c r="I10" s="17">
        <v>1.2</v>
      </c>
      <c r="J10" s="18">
        <v>6.63</v>
      </c>
      <c r="K10" s="18">
        <v>1.9</v>
      </c>
      <c r="L10" s="18"/>
      <c r="M10" s="19">
        <f>I10+J10+K10-L10</f>
        <v>9.73</v>
      </c>
      <c r="N10" s="26">
        <v>1.65</v>
      </c>
      <c r="O10" s="18">
        <v>6.15</v>
      </c>
      <c r="P10" s="18">
        <v>4</v>
      </c>
      <c r="Q10" s="18"/>
      <c r="R10" s="19">
        <f>N10+O10+P10-Q10</f>
        <v>11.8</v>
      </c>
      <c r="S10" s="104">
        <f>H10+M10+R10</f>
        <v>31.53</v>
      </c>
      <c r="T10" s="106">
        <f>RANK(S10,$S$9:$S$11,0)</f>
        <v>2</v>
      </c>
    </row>
    <row r="11" spans="1:20" ht="15" thickBot="1">
      <c r="A11" s="56">
        <v>3</v>
      </c>
      <c r="B11" s="57" t="s">
        <v>15</v>
      </c>
      <c r="C11" s="62">
        <v>1</v>
      </c>
      <c r="D11" s="12">
        <v>1.1</v>
      </c>
      <c r="E11" s="13">
        <v>6.3</v>
      </c>
      <c r="F11" s="13">
        <v>1.8</v>
      </c>
      <c r="G11" s="13"/>
      <c r="H11" s="28">
        <f>D11+E11+F11-G11</f>
        <v>9.200000000000001</v>
      </c>
      <c r="I11" s="12">
        <v>0.6</v>
      </c>
      <c r="J11" s="13">
        <v>7.76</v>
      </c>
      <c r="K11" s="13">
        <v>2</v>
      </c>
      <c r="L11" s="13"/>
      <c r="M11" s="28">
        <f>I11+J11+K11-L11</f>
        <v>10.36</v>
      </c>
      <c r="N11" s="27">
        <v>1.5</v>
      </c>
      <c r="O11" s="13">
        <v>6.25</v>
      </c>
      <c r="P11" s="13">
        <v>4</v>
      </c>
      <c r="Q11" s="13"/>
      <c r="R11" s="28">
        <f>N11+O11+P11-Q11</f>
        <v>11.75</v>
      </c>
      <c r="S11" s="105">
        <f>H11+M11+R11</f>
        <v>31.310000000000002</v>
      </c>
      <c r="T11" s="107">
        <f>RANK(S11,$S$9:$S$11,0)</f>
        <v>3</v>
      </c>
    </row>
  </sheetData>
  <sheetProtection/>
  <mergeCells count="11">
    <mergeCell ref="A2:T2"/>
    <mergeCell ref="A3:T3"/>
    <mergeCell ref="A5:B5"/>
    <mergeCell ref="A7:A8"/>
    <mergeCell ref="B7:B8"/>
    <mergeCell ref="D7:H7"/>
    <mergeCell ref="C7:C8"/>
    <mergeCell ref="I7:M7"/>
    <mergeCell ref="N7:R7"/>
    <mergeCell ref="S7:S8"/>
    <mergeCell ref="T7:T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U14"/>
  <sheetViews>
    <sheetView view="pageLayout" workbookViewId="0" topLeftCell="A1">
      <selection activeCell="U10" sqref="U10"/>
    </sheetView>
  </sheetViews>
  <sheetFormatPr defaultColWidth="9.140625" defaultRowHeight="15"/>
  <cols>
    <col min="2" max="2" width="3.28125" style="0" customWidth="1"/>
    <col min="3" max="3" width="19.421875" style="0" bestFit="1" customWidth="1"/>
    <col min="4" max="4" width="5.28125" style="0" bestFit="1" customWidth="1"/>
    <col min="5" max="8" width="4.57421875" style="0" bestFit="1" customWidth="1"/>
    <col min="9" max="9" width="5.57421875" style="0" bestFit="1" customWidth="1"/>
    <col min="10" max="13" width="4.57421875" style="0" bestFit="1" customWidth="1"/>
    <col min="14" max="14" width="5.57421875" style="0" bestFit="1" customWidth="1"/>
    <col min="15" max="18" width="4.57421875" style="0" bestFit="1" customWidth="1"/>
    <col min="19" max="19" width="5.57421875" style="0" bestFit="1" customWidth="1"/>
  </cols>
  <sheetData>
    <row r="2" spans="2:21" ht="28.5">
      <c r="B2" s="78" t="s">
        <v>23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spans="2:21" ht="18">
      <c r="B3" s="79">
        <v>44884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</row>
    <row r="5" spans="2:4" ht="14.25">
      <c r="B5" s="67" t="s">
        <v>12</v>
      </c>
      <c r="C5" s="67"/>
      <c r="D5" s="41"/>
    </row>
    <row r="6" ht="15" thickBot="1"/>
    <row r="7" spans="2:21" ht="14.25" customHeight="1">
      <c r="B7" s="96" t="s">
        <v>14</v>
      </c>
      <c r="C7" s="91" t="s">
        <v>1</v>
      </c>
      <c r="D7" s="91" t="s">
        <v>24</v>
      </c>
      <c r="E7" s="93" t="s">
        <v>2</v>
      </c>
      <c r="F7" s="94"/>
      <c r="G7" s="94"/>
      <c r="H7" s="94"/>
      <c r="I7" s="95"/>
      <c r="J7" s="93" t="s">
        <v>3</v>
      </c>
      <c r="K7" s="94"/>
      <c r="L7" s="94"/>
      <c r="M7" s="94"/>
      <c r="N7" s="95"/>
      <c r="O7" s="93" t="s">
        <v>4</v>
      </c>
      <c r="P7" s="94"/>
      <c r="Q7" s="94"/>
      <c r="R7" s="94"/>
      <c r="S7" s="95"/>
      <c r="T7" s="91" t="s">
        <v>5</v>
      </c>
      <c r="U7" s="91" t="s">
        <v>6</v>
      </c>
    </row>
    <row r="8" spans="2:21" ht="15" thickBot="1">
      <c r="B8" s="97"/>
      <c r="C8" s="92"/>
      <c r="D8" s="92"/>
      <c r="E8" s="6" t="s">
        <v>7</v>
      </c>
      <c r="F8" s="7" t="s">
        <v>9</v>
      </c>
      <c r="G8" s="7" t="s">
        <v>8</v>
      </c>
      <c r="H8" s="7" t="s">
        <v>10</v>
      </c>
      <c r="I8" s="8"/>
      <c r="J8" s="6" t="s">
        <v>7</v>
      </c>
      <c r="K8" s="7" t="s">
        <v>9</v>
      </c>
      <c r="L8" s="7" t="s">
        <v>8</v>
      </c>
      <c r="M8" s="7" t="s">
        <v>10</v>
      </c>
      <c r="N8" s="8"/>
      <c r="O8" s="6" t="s">
        <v>7</v>
      </c>
      <c r="P8" s="7" t="s">
        <v>9</v>
      </c>
      <c r="Q8" s="7" t="s">
        <v>8</v>
      </c>
      <c r="R8" s="7" t="s">
        <v>10</v>
      </c>
      <c r="S8" s="8"/>
      <c r="T8" s="92"/>
      <c r="U8" s="92"/>
    </row>
    <row r="9" spans="2:21" ht="14.25">
      <c r="B9" s="23">
        <v>9</v>
      </c>
      <c r="C9" s="38" t="s">
        <v>20</v>
      </c>
      <c r="D9" s="63">
        <v>5</v>
      </c>
      <c r="E9" s="20">
        <v>2.8</v>
      </c>
      <c r="F9" s="21">
        <v>8</v>
      </c>
      <c r="G9" s="21">
        <v>2</v>
      </c>
      <c r="H9" s="21"/>
      <c r="I9" s="22">
        <f>E9+F9+G9-H9</f>
        <v>12.8</v>
      </c>
      <c r="J9" s="20">
        <v>2.4</v>
      </c>
      <c r="K9" s="21">
        <v>7.86</v>
      </c>
      <c r="L9" s="21">
        <v>2</v>
      </c>
      <c r="M9" s="21"/>
      <c r="N9" s="22">
        <f>J9+K9+L9-M9</f>
        <v>12.26</v>
      </c>
      <c r="O9" s="20">
        <v>3.4</v>
      </c>
      <c r="P9" s="21">
        <v>7.65</v>
      </c>
      <c r="Q9" s="21">
        <v>4</v>
      </c>
      <c r="R9" s="21"/>
      <c r="S9" s="22">
        <f>O9+P9+Q9-R9</f>
        <v>15.05</v>
      </c>
      <c r="T9" s="32">
        <f>I9+N9+S9</f>
        <v>40.11</v>
      </c>
      <c r="U9" s="23">
        <v>1</v>
      </c>
    </row>
    <row r="10" spans="2:21" ht="14.25">
      <c r="B10" s="47">
        <v>5</v>
      </c>
      <c r="C10" s="48" t="s">
        <v>21</v>
      </c>
      <c r="D10" s="61">
        <v>5</v>
      </c>
      <c r="E10" s="49">
        <v>2.5</v>
      </c>
      <c r="F10" s="51">
        <v>7.8</v>
      </c>
      <c r="G10" s="51">
        <v>2</v>
      </c>
      <c r="H10" s="51"/>
      <c r="I10" s="16">
        <f>E10+F10+G10-H10</f>
        <v>12.3</v>
      </c>
      <c r="J10" s="49">
        <v>2.2</v>
      </c>
      <c r="K10" s="51">
        <v>7.1</v>
      </c>
      <c r="L10" s="51">
        <v>1.9</v>
      </c>
      <c r="M10" s="51"/>
      <c r="N10" s="16">
        <f>J10+K10+L10-M10</f>
        <v>11.200000000000001</v>
      </c>
      <c r="O10" s="49">
        <v>3.1</v>
      </c>
      <c r="P10" s="51">
        <v>7.15</v>
      </c>
      <c r="Q10" s="51">
        <v>4</v>
      </c>
      <c r="R10" s="51"/>
      <c r="S10" s="16">
        <f>O10+P10+Q10-R10</f>
        <v>14.25</v>
      </c>
      <c r="T10" s="108">
        <f>I10+N10+S10</f>
        <v>37.75</v>
      </c>
      <c r="U10" s="106">
        <v>2</v>
      </c>
    </row>
    <row r="11" spans="2:21" ht="14.25">
      <c r="B11" s="15">
        <v>7</v>
      </c>
      <c r="C11" s="39" t="s">
        <v>19</v>
      </c>
      <c r="D11" s="61">
        <v>5</v>
      </c>
      <c r="E11" s="36">
        <v>2</v>
      </c>
      <c r="F11" s="37">
        <v>6</v>
      </c>
      <c r="G11" s="37">
        <v>2</v>
      </c>
      <c r="H11" s="37"/>
      <c r="I11" s="16">
        <f>E11+F11+G11-H11</f>
        <v>10</v>
      </c>
      <c r="J11" s="36">
        <v>1.9</v>
      </c>
      <c r="K11" s="37">
        <v>8.16</v>
      </c>
      <c r="L11" s="37">
        <v>2</v>
      </c>
      <c r="M11" s="37"/>
      <c r="N11" s="16">
        <f>J11+K11+L11-M11</f>
        <v>12.06</v>
      </c>
      <c r="O11" s="36">
        <v>2.3</v>
      </c>
      <c r="P11" s="37">
        <v>6.35</v>
      </c>
      <c r="Q11" s="37">
        <v>4</v>
      </c>
      <c r="R11" s="37"/>
      <c r="S11" s="16">
        <f>O11+P11+Q11-R11</f>
        <v>12.649999999999999</v>
      </c>
      <c r="T11" s="108">
        <f>I11+N11+S11</f>
        <v>34.71</v>
      </c>
      <c r="U11" s="106">
        <v>3</v>
      </c>
    </row>
    <row r="12" spans="2:21" ht="14.25">
      <c r="B12" s="15">
        <v>6</v>
      </c>
      <c r="C12" s="39" t="s">
        <v>18</v>
      </c>
      <c r="D12" s="61">
        <v>3</v>
      </c>
      <c r="E12" s="36">
        <v>1.9</v>
      </c>
      <c r="F12" s="37">
        <v>6.7</v>
      </c>
      <c r="G12" s="37">
        <v>1.8</v>
      </c>
      <c r="H12" s="37"/>
      <c r="I12" s="16">
        <f>E12+F12+G12-H12</f>
        <v>10.4</v>
      </c>
      <c r="J12" s="36">
        <v>2.2</v>
      </c>
      <c r="K12" s="37">
        <v>7.83</v>
      </c>
      <c r="L12" s="37">
        <v>2</v>
      </c>
      <c r="M12" s="37"/>
      <c r="N12" s="16">
        <f>J12+K12+L12-M12</f>
        <v>12.030000000000001</v>
      </c>
      <c r="O12" s="36">
        <v>2.6</v>
      </c>
      <c r="P12" s="37">
        <v>4.9</v>
      </c>
      <c r="Q12" s="37">
        <v>4</v>
      </c>
      <c r="R12" s="37"/>
      <c r="S12" s="16">
        <f>O12+P12+Q12-R12</f>
        <v>11.5</v>
      </c>
      <c r="T12" s="108">
        <f>I12+N12+S12</f>
        <v>33.93</v>
      </c>
      <c r="U12" s="106">
        <v>4</v>
      </c>
    </row>
    <row r="13" spans="2:21" ht="14.25">
      <c r="B13" s="15">
        <v>4</v>
      </c>
      <c r="C13" s="39" t="s">
        <v>15</v>
      </c>
      <c r="D13" s="111">
        <v>1</v>
      </c>
      <c r="E13" s="36">
        <v>1.8</v>
      </c>
      <c r="F13" s="37">
        <v>6.1</v>
      </c>
      <c r="G13" s="37">
        <v>1.8</v>
      </c>
      <c r="H13" s="37"/>
      <c r="I13" s="16">
        <f>E13+F13+G13-H13</f>
        <v>9.7</v>
      </c>
      <c r="J13" s="36">
        <v>1.5</v>
      </c>
      <c r="K13" s="37">
        <v>6.93</v>
      </c>
      <c r="L13" s="37">
        <v>1.8</v>
      </c>
      <c r="M13" s="37"/>
      <c r="N13" s="16">
        <f>J13+K13+L13-M13</f>
        <v>10.23</v>
      </c>
      <c r="O13" s="36">
        <v>3.4</v>
      </c>
      <c r="P13" s="37">
        <v>6.9</v>
      </c>
      <c r="Q13" s="37">
        <v>3</v>
      </c>
      <c r="R13" s="37"/>
      <c r="S13" s="16">
        <f>O13+P13+Q13-R13</f>
        <v>13.3</v>
      </c>
      <c r="T13" s="108">
        <f>I13+N13+S13</f>
        <v>33.230000000000004</v>
      </c>
      <c r="U13" s="106">
        <v>5</v>
      </c>
    </row>
    <row r="14" spans="2:21" ht="15" thickBot="1">
      <c r="B14" s="53">
        <v>8</v>
      </c>
      <c r="C14" s="58" t="s">
        <v>17</v>
      </c>
      <c r="D14" s="62">
        <v>1</v>
      </c>
      <c r="E14" s="50">
        <v>1.6</v>
      </c>
      <c r="F14" s="52">
        <v>6</v>
      </c>
      <c r="G14" s="52">
        <v>2</v>
      </c>
      <c r="H14" s="52"/>
      <c r="I14" s="29">
        <f>E14+F14+G14-H14</f>
        <v>9.6</v>
      </c>
      <c r="J14" s="50">
        <v>1.2</v>
      </c>
      <c r="K14" s="52">
        <v>6.23</v>
      </c>
      <c r="L14" s="52">
        <v>2</v>
      </c>
      <c r="M14" s="52"/>
      <c r="N14" s="29">
        <f>J14+K14+L14-M14</f>
        <v>9.43</v>
      </c>
      <c r="O14" s="50">
        <v>2.6</v>
      </c>
      <c r="P14" s="52">
        <v>6.1</v>
      </c>
      <c r="Q14" s="52">
        <v>4</v>
      </c>
      <c r="R14" s="52"/>
      <c r="S14" s="29">
        <f>O14+P14+Q14-R14</f>
        <v>12.7</v>
      </c>
      <c r="T14" s="109">
        <f>I14+N14+S14</f>
        <v>31.73</v>
      </c>
      <c r="U14" s="107">
        <v>6</v>
      </c>
    </row>
  </sheetData>
  <sheetProtection/>
  <mergeCells count="11">
    <mergeCell ref="B2:U2"/>
    <mergeCell ref="B3:U3"/>
    <mergeCell ref="B5:C5"/>
    <mergeCell ref="B7:B8"/>
    <mergeCell ref="C7:C8"/>
    <mergeCell ref="E7:I7"/>
    <mergeCell ref="D7:D8"/>
    <mergeCell ref="J7:N7"/>
    <mergeCell ref="O7:S7"/>
    <mergeCell ref="T7:T8"/>
    <mergeCell ref="U7:U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10"/>
  <sheetViews>
    <sheetView tabSelected="1" view="pageLayout" workbookViewId="0" topLeftCell="A1">
      <selection activeCell="J13" sqref="J13"/>
    </sheetView>
  </sheetViews>
  <sheetFormatPr defaultColWidth="9.140625" defaultRowHeight="15"/>
  <cols>
    <col min="1" max="1" width="3.00390625" style="0" customWidth="1"/>
    <col min="2" max="2" width="21.140625" style="0" bestFit="1" customWidth="1"/>
    <col min="3" max="3" width="5.28125" style="55" bestFit="1" customWidth="1"/>
    <col min="4" max="7" width="4.57421875" style="0" bestFit="1" customWidth="1"/>
    <col min="8" max="8" width="5.57421875" style="0" bestFit="1" customWidth="1"/>
    <col min="9" max="12" width="4.57421875" style="0" bestFit="1" customWidth="1"/>
    <col min="13" max="13" width="5.57421875" style="0" bestFit="1" customWidth="1"/>
    <col min="14" max="17" width="4.57421875" style="0" bestFit="1" customWidth="1"/>
    <col min="18" max="18" width="5.57421875" style="0" bestFit="1" customWidth="1"/>
    <col min="21" max="21" width="11.7109375" style="0" customWidth="1"/>
  </cols>
  <sheetData>
    <row r="2" spans="1:20" ht="28.5">
      <c r="A2" s="78" t="s">
        <v>23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</row>
    <row r="3" spans="1:20" ht="18">
      <c r="A3" s="79">
        <v>44884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</row>
    <row r="5" spans="1:3" ht="14.25">
      <c r="A5" s="67" t="s">
        <v>13</v>
      </c>
      <c r="B5" s="67"/>
      <c r="C5" s="65"/>
    </row>
    <row r="6" ht="15" thickBot="1"/>
    <row r="7" spans="1:21" ht="14.25" customHeight="1">
      <c r="A7" s="70" t="s">
        <v>14</v>
      </c>
      <c r="B7" s="68" t="s">
        <v>1</v>
      </c>
      <c r="C7" s="68" t="s">
        <v>24</v>
      </c>
      <c r="D7" s="72" t="s">
        <v>2</v>
      </c>
      <c r="E7" s="73"/>
      <c r="F7" s="73"/>
      <c r="G7" s="73"/>
      <c r="H7" s="74"/>
      <c r="I7" s="75" t="s">
        <v>3</v>
      </c>
      <c r="J7" s="76"/>
      <c r="K7" s="76"/>
      <c r="L7" s="76"/>
      <c r="M7" s="77"/>
      <c r="N7" s="75" t="s">
        <v>4</v>
      </c>
      <c r="O7" s="76"/>
      <c r="P7" s="76"/>
      <c r="Q7" s="76"/>
      <c r="R7" s="77"/>
      <c r="S7" s="68" t="s">
        <v>5</v>
      </c>
      <c r="T7" s="68" t="s">
        <v>6</v>
      </c>
      <c r="U7" s="66"/>
    </row>
    <row r="8" spans="1:21" ht="15" thickBot="1">
      <c r="A8" s="71"/>
      <c r="B8" s="69"/>
      <c r="C8" s="69"/>
      <c r="D8" s="3" t="s">
        <v>7</v>
      </c>
      <c r="E8" s="4" t="s">
        <v>9</v>
      </c>
      <c r="F8" s="4" t="s">
        <v>8</v>
      </c>
      <c r="G8" s="4" t="s">
        <v>10</v>
      </c>
      <c r="H8" s="5"/>
      <c r="I8" s="3" t="s">
        <v>7</v>
      </c>
      <c r="J8" s="4" t="s">
        <v>9</v>
      </c>
      <c r="K8" s="4" t="s">
        <v>8</v>
      </c>
      <c r="L8" s="4" t="s">
        <v>10</v>
      </c>
      <c r="M8" s="5"/>
      <c r="N8" s="3" t="s">
        <v>7</v>
      </c>
      <c r="O8" s="4" t="s">
        <v>9</v>
      </c>
      <c r="P8" s="4" t="s">
        <v>8</v>
      </c>
      <c r="Q8" s="4" t="s">
        <v>10</v>
      </c>
      <c r="R8" s="5"/>
      <c r="S8" s="69"/>
      <c r="T8" s="69"/>
      <c r="U8" s="66"/>
    </row>
    <row r="9" spans="1:21" ht="14.25">
      <c r="A9" s="23">
        <v>10</v>
      </c>
      <c r="B9" s="40" t="s">
        <v>16</v>
      </c>
      <c r="C9" s="63">
        <v>5</v>
      </c>
      <c r="D9" s="20">
        <v>2.3</v>
      </c>
      <c r="E9" s="21">
        <v>8</v>
      </c>
      <c r="F9" s="21">
        <v>2</v>
      </c>
      <c r="G9" s="21"/>
      <c r="H9" s="22">
        <f>D9+E9+F9-G9</f>
        <v>12.3</v>
      </c>
      <c r="I9" s="25">
        <v>2</v>
      </c>
      <c r="J9" s="21">
        <v>8.36</v>
      </c>
      <c r="K9" s="21">
        <v>2</v>
      </c>
      <c r="L9" s="21"/>
      <c r="M9" s="31">
        <f>I9+J9+K9-L9</f>
        <v>12.36</v>
      </c>
      <c r="N9" s="20">
        <v>3.3</v>
      </c>
      <c r="O9" s="21">
        <v>7.7</v>
      </c>
      <c r="P9" s="21">
        <v>4</v>
      </c>
      <c r="Q9" s="21"/>
      <c r="R9" s="22">
        <f>N9+O9+P9-Q9</f>
        <v>15</v>
      </c>
      <c r="S9" s="32">
        <f>H9+M9+R9</f>
        <v>39.66</v>
      </c>
      <c r="T9" s="23">
        <v>1</v>
      </c>
      <c r="U9" s="55"/>
    </row>
    <row r="10" spans="1:21" ht="15" thickBot="1">
      <c r="A10" s="59">
        <v>11</v>
      </c>
      <c r="B10" s="60" t="s">
        <v>17</v>
      </c>
      <c r="C10" s="64">
        <v>1</v>
      </c>
      <c r="D10" s="50">
        <v>1.8</v>
      </c>
      <c r="E10" s="52">
        <v>5.9</v>
      </c>
      <c r="F10" s="52">
        <v>1.7</v>
      </c>
      <c r="G10" s="52"/>
      <c r="H10" s="28">
        <f>D10+E10+F10-G10</f>
        <v>9.4</v>
      </c>
      <c r="I10" s="54">
        <v>1.4</v>
      </c>
      <c r="J10" s="52">
        <v>8.46</v>
      </c>
      <c r="K10" s="52">
        <v>2</v>
      </c>
      <c r="L10" s="52"/>
      <c r="M10" s="33">
        <f>I10+J10+K10-L10</f>
        <v>11.860000000000001</v>
      </c>
      <c r="N10" s="50">
        <v>2.1</v>
      </c>
      <c r="O10" s="52">
        <v>7.55</v>
      </c>
      <c r="P10" s="52">
        <v>4</v>
      </c>
      <c r="Q10" s="52"/>
      <c r="R10" s="28">
        <f>N10+O10+P10-Q10</f>
        <v>13.65</v>
      </c>
      <c r="S10" s="34">
        <f>H10+M10+R10</f>
        <v>34.910000000000004</v>
      </c>
      <c r="T10" s="30">
        <v>2</v>
      </c>
      <c r="U10" s="55"/>
    </row>
  </sheetData>
  <sheetProtection/>
  <mergeCells count="12">
    <mergeCell ref="U7:U8"/>
    <mergeCell ref="N7:R7"/>
    <mergeCell ref="S7:S8"/>
    <mergeCell ref="T7:T8"/>
    <mergeCell ref="A2:T2"/>
    <mergeCell ref="A3:T3"/>
    <mergeCell ref="A5:B5"/>
    <mergeCell ref="A7:A8"/>
    <mergeCell ref="B7:B8"/>
    <mergeCell ref="D7:H7"/>
    <mergeCell ref="C7:C8"/>
    <mergeCell ref="I7:M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Zíková Kateřina</dc:creator>
  <cp:keywords/>
  <dc:description/>
  <cp:lastModifiedBy>Adéla Rybářová</cp:lastModifiedBy>
  <cp:lastPrinted>2022-11-19T14:05:37Z</cp:lastPrinted>
  <dcterms:created xsi:type="dcterms:W3CDTF">2015-11-19T08:17:45Z</dcterms:created>
  <dcterms:modified xsi:type="dcterms:W3CDTF">2022-11-19T14:06:09Z</dcterms:modified>
  <cp:category/>
  <cp:version/>
  <cp:contentType/>
  <cp:contentStatus/>
</cp:coreProperties>
</file>